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AI\Desktop\TRANSPARENCIA 2023\Julio 2023\"/>
    </mc:Choice>
  </mc:AlternateContent>
  <bookViews>
    <workbookView xWindow="0" yWindow="0" windowWidth="28800" windowHeight="13620"/>
  </bookViews>
  <sheets>
    <sheet name="LIBRO DE BANCO JULIO 2023" sheetId="1" r:id="rId1"/>
    <sheet name="LIBRO DE BANCO JULIO 2023.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6" i="2" l="1"/>
  <c r="E96" i="2"/>
  <c r="A95" i="2"/>
  <c r="A73" i="2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G16" i="2"/>
  <c r="G17" i="2" s="1"/>
  <c r="G18" i="2" s="1"/>
  <c r="G19" i="2" s="1"/>
  <c r="G20" i="2" s="1"/>
  <c r="G21" i="2" s="1"/>
  <c r="G22" i="2" s="1"/>
  <c r="G23" i="2" s="1"/>
  <c r="G24" i="2" s="1"/>
  <c r="G25" i="2" s="1"/>
  <c r="G26" i="2" s="1"/>
  <c r="G27" i="2" s="1"/>
  <c r="G28" i="2" s="1"/>
  <c r="G29" i="2" s="1"/>
  <c r="G30" i="2" s="1"/>
  <c r="G31" i="2" s="1"/>
  <c r="G32" i="2" s="1"/>
  <c r="G33" i="2" s="1"/>
  <c r="G34" i="2" s="1"/>
  <c r="G35" i="2" s="1"/>
  <c r="G36" i="2" s="1"/>
  <c r="G37" i="2" s="1"/>
  <c r="G38" i="2" s="1"/>
  <c r="G39" i="2" s="1"/>
  <c r="G40" i="2" s="1"/>
  <c r="G41" i="2" s="1"/>
  <c r="G42" i="2" s="1"/>
  <c r="G43" i="2" s="1"/>
  <c r="G44" i="2" s="1"/>
  <c r="G45" i="2" s="1"/>
  <c r="G46" i="2" s="1"/>
  <c r="G47" i="2" s="1"/>
  <c r="G48" i="2" s="1"/>
  <c r="G49" i="2" s="1"/>
  <c r="G50" i="2" s="1"/>
  <c r="G51" i="2" s="1"/>
  <c r="G52" i="2" s="1"/>
  <c r="G53" i="2" s="1"/>
  <c r="G54" i="2" s="1"/>
  <c r="G55" i="2" s="1"/>
  <c r="G56" i="2" s="1"/>
  <c r="G57" i="2" s="1"/>
  <c r="G58" i="2" s="1"/>
  <c r="G59" i="2" s="1"/>
  <c r="G60" i="2" s="1"/>
  <c r="G61" i="2" s="1"/>
  <c r="G62" i="2" s="1"/>
  <c r="G63" i="2" s="1"/>
  <c r="G64" i="2" s="1"/>
  <c r="G65" i="2" s="1"/>
  <c r="G66" i="2" s="1"/>
  <c r="G67" i="2" s="1"/>
  <c r="G68" i="2" s="1"/>
  <c r="G69" i="2" s="1"/>
  <c r="G70" i="2" s="1"/>
  <c r="G71" i="2" s="1"/>
  <c r="G72" i="2" s="1"/>
  <c r="G73" i="2" s="1"/>
  <c r="G74" i="2" s="1"/>
  <c r="G75" i="2" s="1"/>
  <c r="G76" i="2" s="1"/>
  <c r="G77" i="2" s="1"/>
  <c r="G78" i="2" s="1"/>
  <c r="G79" i="2" s="1"/>
  <c r="G80" i="2" s="1"/>
  <c r="G81" i="2" s="1"/>
  <c r="G82" i="2" s="1"/>
  <c r="G83" i="2" s="1"/>
  <c r="G84" i="2" s="1"/>
  <c r="G85" i="2" s="1"/>
  <c r="G86" i="2" s="1"/>
  <c r="G87" i="2" s="1"/>
  <c r="G88" i="2" s="1"/>
  <c r="G89" i="2" s="1"/>
  <c r="G90" i="2" s="1"/>
  <c r="G91" i="2" s="1"/>
  <c r="G92" i="2" s="1"/>
  <c r="G93" i="2" s="1"/>
  <c r="G94" i="2" s="1"/>
  <c r="G95" i="2" s="1"/>
  <c r="A16" i="2"/>
  <c r="A17" i="2" s="1"/>
  <c r="A18" i="2" s="1"/>
  <c r="A19" i="2" s="1"/>
  <c r="A20" i="2" s="1"/>
  <c r="A21" i="2" s="1"/>
  <c r="A22" i="2" s="1"/>
  <c r="A23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G15" i="2"/>
  <c r="E33" i="1"/>
  <c r="G17" i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A17" i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G16" i="1"/>
  <c r="A16" i="1"/>
  <c r="F15" i="1"/>
  <c r="F33" i="1" s="1"/>
  <c r="G15" i="1" l="1"/>
</calcChain>
</file>

<file path=xl/sharedStrings.xml><?xml version="1.0" encoding="utf-8"?>
<sst xmlns="http://schemas.openxmlformats.org/spreadsheetml/2006/main" count="160" uniqueCount="71">
  <si>
    <t xml:space="preserve"> </t>
  </si>
  <si>
    <t xml:space="preserve">SERVICIO NACIONAL DE SALUD </t>
  </si>
  <si>
    <t>HOSPITAL MATERNO DRA. EVANGELINA RODRIGUEZ</t>
  </si>
  <si>
    <t xml:space="preserve">Libro Banco Cuenta Operativa, </t>
  </si>
  <si>
    <t xml:space="preserve">         BANCO DE RESERVAS</t>
  </si>
  <si>
    <t xml:space="preserve">                                                                                                                             Del____al _____de ______del _____</t>
  </si>
  <si>
    <t xml:space="preserve">                                                                                                                                                                                               DEL 1 DE ENERO AL 31 DE ENERO 2018</t>
  </si>
  <si>
    <t xml:space="preserve">                                                        DEL 1  AL 30 DE JULIO 2023</t>
  </si>
  <si>
    <t>Cuenta Bancaria No: 9601382695</t>
  </si>
  <si>
    <t xml:space="preserve">                                           Balance Inicial: </t>
  </si>
  <si>
    <t>Cant.</t>
  </si>
  <si>
    <t>Fecha</t>
  </si>
  <si>
    <t>Referencia</t>
  </si>
  <si>
    <t>Descripcion</t>
  </si>
  <si>
    <t>Debito</t>
  </si>
  <si>
    <t>Credito</t>
  </si>
  <si>
    <t>Balance</t>
  </si>
  <si>
    <t>DEPOSITO DE FONDO REPONIBLE NO. 3</t>
  </si>
  <si>
    <t>ALTICE</t>
  </si>
  <si>
    <t>.</t>
  </si>
  <si>
    <t>COMPAÑIA DOMINICANA DE TELEFONOS SA</t>
  </si>
  <si>
    <t>ALCALDIA DEL DISTRITO NACIONAL</t>
  </si>
  <si>
    <t>CAASD</t>
  </si>
  <si>
    <t>GRUPO ORTMONT</t>
  </si>
  <si>
    <t>SUMINISTROS SOFVIC</t>
  </si>
  <si>
    <t>MXO DOMINICANA</t>
  </si>
  <si>
    <t>APOCARMEC GRUOP</t>
  </si>
  <si>
    <t>JOSE LUIS HERNANDEZ</t>
  </si>
  <si>
    <t>MV MEDICAL LAB</t>
  </si>
  <si>
    <t>IR-17</t>
  </si>
  <si>
    <t>COMISIONES BANCARIAS</t>
  </si>
  <si>
    <t>Lic. Eileen Cisnero</t>
  </si>
  <si>
    <t>Lic. Migdalia Vasquez</t>
  </si>
  <si>
    <t xml:space="preserve">        Preparado por:</t>
  </si>
  <si>
    <t xml:space="preserve">                   Revisaso por:</t>
  </si>
  <si>
    <t>Contadora Interina</t>
  </si>
  <si>
    <t>Administradora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</si>
  <si>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</si>
  <si>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Libro Banco Cuenta Operativa, (Venta de Servicio)</t>
  </si>
  <si>
    <t xml:space="preserve">                                                        DEL 1  AL 31 DE JULIO 2023</t>
  </si>
  <si>
    <t>Cuenta Bancaria No: 0303004266</t>
  </si>
  <si>
    <t>CK 10454</t>
  </si>
  <si>
    <t>JOSE LUIS FLORES</t>
  </si>
  <si>
    <t>CK 10453</t>
  </si>
  <si>
    <t>DORA FRANCISCA SANTANA</t>
  </si>
  <si>
    <t>DEPOSITO VENTA DE SERVICIO</t>
  </si>
  <si>
    <t>ZUNIFLOR</t>
  </si>
  <si>
    <t>CK 10451</t>
  </si>
  <si>
    <t>ALBANEYDA MONTERO</t>
  </si>
  <si>
    <t>PAGO A PROVEEDORES</t>
  </si>
  <si>
    <t>CK 10455</t>
  </si>
  <si>
    <t>WILMER REYES</t>
  </si>
  <si>
    <t>CK 10456</t>
  </si>
  <si>
    <t>THELMA GUERRA</t>
  </si>
  <si>
    <t>PAGO NOMINA FIJOS</t>
  </si>
  <si>
    <t>PAGO DE NOMINA CONTRATADOS</t>
  </si>
  <si>
    <t>PAGO DE NOMINA IGUALADOS</t>
  </si>
  <si>
    <t>MOGINO DE LA CRUZ</t>
  </si>
  <si>
    <t>ROMA VALLEJO</t>
  </si>
  <si>
    <t>EILEEN CISNERO</t>
  </si>
  <si>
    <t>JOSE ENRIQUEZ DE OLEO</t>
  </si>
  <si>
    <t>TRANSPORTE ROSARIO</t>
  </si>
  <si>
    <t>CK 10458</t>
  </si>
  <si>
    <t>IVELISEE MATOS LOPEZ</t>
  </si>
  <si>
    <t>CK 10459</t>
  </si>
  <si>
    <t>JEAN MICHAEL VALOIS</t>
  </si>
  <si>
    <t>CK 10460</t>
  </si>
  <si>
    <t>BERY ISABEL CORNIELL</t>
  </si>
  <si>
    <t>CK 10462</t>
  </si>
  <si>
    <t>FRAGNOLIA MARTINEZ</t>
  </si>
  <si>
    <t>COMISIONES BANCARIOS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</si>
</sst>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dd/mm/yyyy;@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 Light"/>
      <family val="1"/>
      <scheme val="major"/>
    </font>
    <font>
      <b/>
      <sz val="11"/>
      <name val="Calibri Light"/>
      <family val="1"/>
      <scheme val="major"/>
    </font>
    <font>
      <u/>
      <sz val="10"/>
      <color indexed="12"/>
      <name val="Arial"/>
      <family val="2"/>
    </font>
    <font>
      <sz val="10"/>
      <name val="Arial"/>
      <family val="2"/>
    </font>
    <font>
      <sz val="11"/>
      <color theme="4"/>
      <name val="Calibri Light"/>
      <family val="1"/>
      <scheme val="major"/>
    </font>
    <font>
      <b/>
      <sz val="11"/>
      <color theme="1"/>
      <name val="Calibri Light"/>
      <family val="1"/>
      <scheme val="major"/>
    </font>
    <font>
      <sz val="11"/>
      <color theme="1"/>
      <name val="Calibri Light"/>
      <family val="1"/>
      <scheme val="major"/>
    </font>
    <font>
      <b/>
      <i/>
      <sz val="11"/>
      <name val="Calibri Light"/>
      <family val="1"/>
      <scheme val="maj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5" fillId="0" borderId="0"/>
  </cellStyleXfs>
  <cellXfs count="61">
    <xf numFmtId="0" fontId="0" fillId="0" borderId="0" xfId="0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4" fontId="2" fillId="2" borderId="0" xfId="0" applyNumberFormat="1" applyFont="1" applyFill="1" applyAlignment="1">
      <alignment vertical="center"/>
    </xf>
    <xf numFmtId="4" fontId="2" fillId="2" borderId="0" xfId="1" applyNumberFormat="1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/>
    </xf>
    <xf numFmtId="0" fontId="2" fillId="2" borderId="0" xfId="2" applyFont="1" applyFill="1" applyAlignment="1" applyProtection="1">
      <alignment vertical="center" wrapText="1"/>
    </xf>
    <xf numFmtId="4" fontId="3" fillId="2" borderId="0" xfId="0" applyNumberFormat="1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vertical="center"/>
    </xf>
    <xf numFmtId="43" fontId="2" fillId="4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4" fontId="3" fillId="6" borderId="1" xfId="0" applyNumberFormat="1" applyFont="1" applyFill="1" applyBorder="1" applyAlignment="1">
      <alignment horizontal="center" vertical="center" wrapText="1"/>
    </xf>
    <xf numFmtId="4" fontId="3" fillId="6" borderId="1" xfId="1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64" fontId="6" fillId="2" borderId="1" xfId="3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4" fontId="6" fillId="2" borderId="1" xfId="0" applyNumberFormat="1" applyFont="1" applyFill="1" applyBorder="1" applyAlignment="1">
      <alignment horizontal="right" vertical="center" wrapText="1"/>
    </xf>
    <xf numFmtId="4" fontId="2" fillId="2" borderId="1" xfId="1" applyNumberFormat="1" applyFont="1" applyFill="1" applyBorder="1" applyAlignment="1">
      <alignment horizontal="right" vertical="center" wrapText="1"/>
    </xf>
    <xf numFmtId="43" fontId="2" fillId="2" borderId="1" xfId="0" applyNumberFormat="1" applyFont="1" applyFill="1" applyBorder="1" applyAlignment="1">
      <alignment horizontal="center" vertical="center" wrapText="1"/>
    </xf>
    <xf numFmtId="4" fontId="2" fillId="2" borderId="0" xfId="0" applyNumberFormat="1" applyFont="1" applyFill="1" applyAlignment="1">
      <alignment horizontal="center" vertical="center"/>
    </xf>
    <xf numFmtId="164" fontId="2" fillId="2" borderId="1" xfId="3" applyNumberFormat="1" applyFont="1" applyFill="1" applyBorder="1" applyAlignment="1">
      <alignment horizontal="center"/>
    </xf>
    <xf numFmtId="0" fontId="2" fillId="0" borderId="1" xfId="3" applyFont="1" applyBorder="1" applyAlignment="1">
      <alignment horizontal="center"/>
    </xf>
    <xf numFmtId="0" fontId="2" fillId="0" borderId="1" xfId="3" applyFont="1" applyBorder="1" applyAlignment="1">
      <alignment horizontal="left"/>
    </xf>
    <xf numFmtId="4" fontId="2" fillId="2" borderId="1" xfId="3" applyNumberFormat="1" applyFont="1" applyFill="1" applyBorder="1" applyAlignment="1">
      <alignment wrapText="1"/>
    </xf>
    <xf numFmtId="0" fontId="2" fillId="2" borderId="1" xfId="3" applyFont="1" applyFill="1" applyBorder="1" applyAlignment="1">
      <alignment horizontal="left"/>
    </xf>
    <xf numFmtId="0" fontId="2" fillId="2" borderId="1" xfId="3" applyFont="1" applyFill="1" applyBorder="1" applyAlignment="1">
      <alignment horizontal="center"/>
    </xf>
    <xf numFmtId="1" fontId="2" fillId="0" borderId="1" xfId="3" applyNumberFormat="1" applyFont="1" applyBorder="1" applyAlignment="1">
      <alignment horizontal="center"/>
    </xf>
    <xf numFmtId="4" fontId="2" fillId="2" borderId="1" xfId="3" applyNumberFormat="1" applyFont="1" applyFill="1" applyBorder="1" applyAlignment="1">
      <alignment horizontal="right"/>
    </xf>
    <xf numFmtId="164" fontId="2" fillId="0" borderId="1" xfId="3" applyNumberFormat="1" applyFont="1" applyBorder="1" applyAlignment="1">
      <alignment horizontal="center"/>
    </xf>
    <xf numFmtId="0" fontId="2" fillId="2" borderId="1" xfId="3" applyFont="1" applyFill="1" applyBorder="1" applyAlignment="1"/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4" fontId="2" fillId="0" borderId="0" xfId="0" applyNumberFormat="1" applyFont="1" applyAlignment="1">
      <alignment vertical="center"/>
    </xf>
    <xf numFmtId="4" fontId="2" fillId="0" borderId="0" xfId="1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>
      <alignment horizontal="left"/>
    </xf>
    <xf numFmtId="4" fontId="7" fillId="0" borderId="0" xfId="0" applyNumberFormat="1" applyFont="1"/>
    <xf numFmtId="0" fontId="7" fillId="0" borderId="0" xfId="0" applyFont="1"/>
    <xf numFmtId="0" fontId="3" fillId="2" borderId="1" xfId="3" applyFont="1" applyFill="1" applyBorder="1" applyAlignment="1">
      <alignment horizontal="left"/>
    </xf>
    <xf numFmtId="1" fontId="6" fillId="0" borderId="1" xfId="3" applyNumberFormat="1" applyFont="1" applyBorder="1" applyAlignment="1">
      <alignment horizontal="center"/>
    </xf>
    <xf numFmtId="4" fontId="6" fillId="2" borderId="1" xfId="3" applyNumberFormat="1" applyFont="1" applyFill="1" applyBorder="1" applyAlignment="1">
      <alignment horizontal="right"/>
    </xf>
    <xf numFmtId="1" fontId="8" fillId="0" borderId="1" xfId="3" applyNumberFormat="1" applyFont="1" applyBorder="1" applyAlignment="1">
      <alignment horizontal="center"/>
    </xf>
    <xf numFmtId="4" fontId="6" fillId="0" borderId="1" xfId="3" applyNumberFormat="1" applyFont="1" applyBorder="1"/>
    <xf numFmtId="4" fontId="2" fillId="0" borderId="1" xfId="3" applyNumberFormat="1" applyFont="1" applyBorder="1"/>
    <xf numFmtId="1" fontId="6" fillId="2" borderId="1" xfId="3" applyNumberFormat="1" applyFont="1" applyFill="1" applyBorder="1" applyAlignment="1">
      <alignment horizontal="center"/>
    </xf>
    <xf numFmtId="0" fontId="3" fillId="2" borderId="1" xfId="3" applyFont="1" applyFill="1" applyBorder="1" applyAlignment="1"/>
    <xf numFmtId="0" fontId="6" fillId="0" borderId="1" xfId="3" applyFont="1" applyBorder="1" applyAlignment="1">
      <alignment horizontal="center"/>
    </xf>
    <xf numFmtId="4" fontId="9" fillId="2" borderId="1" xfId="1" applyNumberFormat="1" applyFont="1" applyFill="1" applyBorder="1" applyAlignment="1">
      <alignment horizontal="right" vertical="center" wrapText="1"/>
    </xf>
    <xf numFmtId="0" fontId="3" fillId="0" borderId="1" xfId="3" applyFont="1" applyBorder="1" applyAlignment="1">
      <alignment horizontal="left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</cellXfs>
  <cellStyles count="4">
    <cellStyle name="Hipervínculo" xfId="2" builtinId="8"/>
    <cellStyle name="Millares" xfId="1" builtinId="3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1</xdr:row>
      <xdr:rowOff>0</xdr:rowOff>
    </xdr:from>
    <xdr:to>
      <xdr:col>3</xdr:col>
      <xdr:colOff>1822387</xdr:colOff>
      <xdr:row>4</xdr:row>
      <xdr:rowOff>47625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190500"/>
          <a:ext cx="4070287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19050</xdr:colOff>
      <xdr:row>0</xdr:row>
      <xdr:rowOff>152400</xdr:rowOff>
    </xdr:from>
    <xdr:to>
      <xdr:col>6</xdr:col>
      <xdr:colOff>885825</xdr:colOff>
      <xdr:row>4</xdr:row>
      <xdr:rowOff>133350</xdr:rowOff>
    </xdr:to>
    <xdr:pic>
      <xdr:nvPicPr>
        <xdr:cNvPr id="3" name="Imagen 3" descr="transparente_version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43800" y="152400"/>
          <a:ext cx="211455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57150</xdr:rowOff>
    </xdr:from>
    <xdr:to>
      <xdr:col>3</xdr:col>
      <xdr:colOff>2456678</xdr:colOff>
      <xdr:row>2</xdr:row>
      <xdr:rowOff>161925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57150"/>
          <a:ext cx="4866503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19050</xdr:colOff>
      <xdr:row>0</xdr:row>
      <xdr:rowOff>152400</xdr:rowOff>
    </xdr:from>
    <xdr:to>
      <xdr:col>6</xdr:col>
      <xdr:colOff>885825</xdr:colOff>
      <xdr:row>4</xdr:row>
      <xdr:rowOff>133350</xdr:rowOff>
    </xdr:to>
    <xdr:pic>
      <xdr:nvPicPr>
        <xdr:cNvPr id="3" name="Imagen 3" descr="transparente_version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67450" y="152400"/>
          <a:ext cx="211455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3"/>
  <sheetViews>
    <sheetView tabSelected="1" workbookViewId="0">
      <selection activeCell="D40" sqref="D40"/>
    </sheetView>
  </sheetViews>
  <sheetFormatPr baseColWidth="10" defaultRowHeight="15" x14ac:dyDescent="0.25"/>
  <cols>
    <col min="1" max="1" width="4.7109375" style="1" customWidth="1"/>
    <col min="2" max="2" width="12.5703125" style="19" customWidth="1"/>
    <col min="3" max="3" width="18" style="19" customWidth="1"/>
    <col min="4" max="4" width="53" style="39" customWidth="1"/>
    <col min="5" max="5" width="24.5703125" style="42" customWidth="1"/>
    <col min="6" max="6" width="18.7109375" style="43" customWidth="1"/>
    <col min="7" max="7" width="16.5703125" style="39" customWidth="1"/>
    <col min="8" max="9" width="0" style="1" hidden="1" customWidth="1"/>
    <col min="10" max="10" width="0.7109375" style="1" customWidth="1"/>
    <col min="11" max="11" width="39.28515625" style="1" customWidth="1"/>
    <col min="12" max="256" width="11.42578125" style="39"/>
    <col min="257" max="257" width="4.7109375" style="39" customWidth="1"/>
    <col min="258" max="258" width="12.5703125" style="39" customWidth="1"/>
    <col min="259" max="259" width="18" style="39" customWidth="1"/>
    <col min="260" max="260" width="53" style="39" customWidth="1"/>
    <col min="261" max="261" width="24.5703125" style="39" customWidth="1"/>
    <col min="262" max="262" width="18.7109375" style="39" customWidth="1"/>
    <col min="263" max="263" width="16.5703125" style="39" customWidth="1"/>
    <col min="264" max="265" width="0" style="39" hidden="1" customWidth="1"/>
    <col min="266" max="266" width="0.7109375" style="39" customWidth="1"/>
    <col min="267" max="267" width="39.28515625" style="39" customWidth="1"/>
    <col min="268" max="512" width="11.42578125" style="39"/>
    <col min="513" max="513" width="4.7109375" style="39" customWidth="1"/>
    <col min="514" max="514" width="12.5703125" style="39" customWidth="1"/>
    <col min="515" max="515" width="18" style="39" customWidth="1"/>
    <col min="516" max="516" width="53" style="39" customWidth="1"/>
    <col min="517" max="517" width="24.5703125" style="39" customWidth="1"/>
    <col min="518" max="518" width="18.7109375" style="39" customWidth="1"/>
    <col min="519" max="519" width="16.5703125" style="39" customWidth="1"/>
    <col min="520" max="521" width="0" style="39" hidden="1" customWidth="1"/>
    <col min="522" max="522" width="0.7109375" style="39" customWidth="1"/>
    <col min="523" max="523" width="39.28515625" style="39" customWidth="1"/>
    <col min="524" max="768" width="11.42578125" style="39"/>
    <col min="769" max="769" width="4.7109375" style="39" customWidth="1"/>
    <col min="770" max="770" width="12.5703125" style="39" customWidth="1"/>
    <col min="771" max="771" width="18" style="39" customWidth="1"/>
    <col min="772" max="772" width="53" style="39" customWidth="1"/>
    <col min="773" max="773" width="24.5703125" style="39" customWidth="1"/>
    <col min="774" max="774" width="18.7109375" style="39" customWidth="1"/>
    <col min="775" max="775" width="16.5703125" style="39" customWidth="1"/>
    <col min="776" max="777" width="0" style="39" hidden="1" customWidth="1"/>
    <col min="778" max="778" width="0.7109375" style="39" customWidth="1"/>
    <col min="779" max="779" width="39.28515625" style="39" customWidth="1"/>
    <col min="780" max="1024" width="11.42578125" style="39"/>
    <col min="1025" max="1025" width="4.7109375" style="39" customWidth="1"/>
    <col min="1026" max="1026" width="12.5703125" style="39" customWidth="1"/>
    <col min="1027" max="1027" width="18" style="39" customWidth="1"/>
    <col min="1028" max="1028" width="53" style="39" customWidth="1"/>
    <col min="1029" max="1029" width="24.5703125" style="39" customWidth="1"/>
    <col min="1030" max="1030" width="18.7109375" style="39" customWidth="1"/>
    <col min="1031" max="1031" width="16.5703125" style="39" customWidth="1"/>
    <col min="1032" max="1033" width="0" style="39" hidden="1" customWidth="1"/>
    <col min="1034" max="1034" width="0.7109375" style="39" customWidth="1"/>
    <col min="1035" max="1035" width="39.28515625" style="39" customWidth="1"/>
    <col min="1036" max="1280" width="11.42578125" style="39"/>
    <col min="1281" max="1281" width="4.7109375" style="39" customWidth="1"/>
    <col min="1282" max="1282" width="12.5703125" style="39" customWidth="1"/>
    <col min="1283" max="1283" width="18" style="39" customWidth="1"/>
    <col min="1284" max="1284" width="53" style="39" customWidth="1"/>
    <col min="1285" max="1285" width="24.5703125" style="39" customWidth="1"/>
    <col min="1286" max="1286" width="18.7109375" style="39" customWidth="1"/>
    <col min="1287" max="1287" width="16.5703125" style="39" customWidth="1"/>
    <col min="1288" max="1289" width="0" style="39" hidden="1" customWidth="1"/>
    <col min="1290" max="1290" width="0.7109375" style="39" customWidth="1"/>
    <col min="1291" max="1291" width="39.28515625" style="39" customWidth="1"/>
    <col min="1292" max="1536" width="11.42578125" style="39"/>
    <col min="1537" max="1537" width="4.7109375" style="39" customWidth="1"/>
    <col min="1538" max="1538" width="12.5703125" style="39" customWidth="1"/>
    <col min="1539" max="1539" width="18" style="39" customWidth="1"/>
    <col min="1540" max="1540" width="53" style="39" customWidth="1"/>
    <col min="1541" max="1541" width="24.5703125" style="39" customWidth="1"/>
    <col min="1542" max="1542" width="18.7109375" style="39" customWidth="1"/>
    <col min="1543" max="1543" width="16.5703125" style="39" customWidth="1"/>
    <col min="1544" max="1545" width="0" style="39" hidden="1" customWidth="1"/>
    <col min="1546" max="1546" width="0.7109375" style="39" customWidth="1"/>
    <col min="1547" max="1547" width="39.28515625" style="39" customWidth="1"/>
    <col min="1548" max="1792" width="11.42578125" style="39"/>
    <col min="1793" max="1793" width="4.7109375" style="39" customWidth="1"/>
    <col min="1794" max="1794" width="12.5703125" style="39" customWidth="1"/>
    <col min="1795" max="1795" width="18" style="39" customWidth="1"/>
    <col min="1796" max="1796" width="53" style="39" customWidth="1"/>
    <col min="1797" max="1797" width="24.5703125" style="39" customWidth="1"/>
    <col min="1798" max="1798" width="18.7109375" style="39" customWidth="1"/>
    <col min="1799" max="1799" width="16.5703125" style="39" customWidth="1"/>
    <col min="1800" max="1801" width="0" style="39" hidden="1" customWidth="1"/>
    <col min="1802" max="1802" width="0.7109375" style="39" customWidth="1"/>
    <col min="1803" max="1803" width="39.28515625" style="39" customWidth="1"/>
    <col min="1804" max="2048" width="11.42578125" style="39"/>
    <col min="2049" max="2049" width="4.7109375" style="39" customWidth="1"/>
    <col min="2050" max="2050" width="12.5703125" style="39" customWidth="1"/>
    <col min="2051" max="2051" width="18" style="39" customWidth="1"/>
    <col min="2052" max="2052" width="53" style="39" customWidth="1"/>
    <col min="2053" max="2053" width="24.5703125" style="39" customWidth="1"/>
    <col min="2054" max="2054" width="18.7109375" style="39" customWidth="1"/>
    <col min="2055" max="2055" width="16.5703125" style="39" customWidth="1"/>
    <col min="2056" max="2057" width="0" style="39" hidden="1" customWidth="1"/>
    <col min="2058" max="2058" width="0.7109375" style="39" customWidth="1"/>
    <col min="2059" max="2059" width="39.28515625" style="39" customWidth="1"/>
    <col min="2060" max="2304" width="11.42578125" style="39"/>
    <col min="2305" max="2305" width="4.7109375" style="39" customWidth="1"/>
    <col min="2306" max="2306" width="12.5703125" style="39" customWidth="1"/>
    <col min="2307" max="2307" width="18" style="39" customWidth="1"/>
    <col min="2308" max="2308" width="53" style="39" customWidth="1"/>
    <col min="2309" max="2309" width="24.5703125" style="39" customWidth="1"/>
    <col min="2310" max="2310" width="18.7109375" style="39" customWidth="1"/>
    <col min="2311" max="2311" width="16.5703125" style="39" customWidth="1"/>
    <col min="2312" max="2313" width="0" style="39" hidden="1" customWidth="1"/>
    <col min="2314" max="2314" width="0.7109375" style="39" customWidth="1"/>
    <col min="2315" max="2315" width="39.28515625" style="39" customWidth="1"/>
    <col min="2316" max="2560" width="11.42578125" style="39"/>
    <col min="2561" max="2561" width="4.7109375" style="39" customWidth="1"/>
    <col min="2562" max="2562" width="12.5703125" style="39" customWidth="1"/>
    <col min="2563" max="2563" width="18" style="39" customWidth="1"/>
    <col min="2564" max="2564" width="53" style="39" customWidth="1"/>
    <col min="2565" max="2565" width="24.5703125" style="39" customWidth="1"/>
    <col min="2566" max="2566" width="18.7109375" style="39" customWidth="1"/>
    <col min="2567" max="2567" width="16.5703125" style="39" customWidth="1"/>
    <col min="2568" max="2569" width="0" style="39" hidden="1" customWidth="1"/>
    <col min="2570" max="2570" width="0.7109375" style="39" customWidth="1"/>
    <col min="2571" max="2571" width="39.28515625" style="39" customWidth="1"/>
    <col min="2572" max="2816" width="11.42578125" style="39"/>
    <col min="2817" max="2817" width="4.7109375" style="39" customWidth="1"/>
    <col min="2818" max="2818" width="12.5703125" style="39" customWidth="1"/>
    <col min="2819" max="2819" width="18" style="39" customWidth="1"/>
    <col min="2820" max="2820" width="53" style="39" customWidth="1"/>
    <col min="2821" max="2821" width="24.5703125" style="39" customWidth="1"/>
    <col min="2822" max="2822" width="18.7109375" style="39" customWidth="1"/>
    <col min="2823" max="2823" width="16.5703125" style="39" customWidth="1"/>
    <col min="2824" max="2825" width="0" style="39" hidden="1" customWidth="1"/>
    <col min="2826" max="2826" width="0.7109375" style="39" customWidth="1"/>
    <col min="2827" max="2827" width="39.28515625" style="39" customWidth="1"/>
    <col min="2828" max="3072" width="11.42578125" style="39"/>
    <col min="3073" max="3073" width="4.7109375" style="39" customWidth="1"/>
    <col min="3074" max="3074" width="12.5703125" style="39" customWidth="1"/>
    <col min="3075" max="3075" width="18" style="39" customWidth="1"/>
    <col min="3076" max="3076" width="53" style="39" customWidth="1"/>
    <col min="3077" max="3077" width="24.5703125" style="39" customWidth="1"/>
    <col min="3078" max="3078" width="18.7109375" style="39" customWidth="1"/>
    <col min="3079" max="3079" width="16.5703125" style="39" customWidth="1"/>
    <col min="3080" max="3081" width="0" style="39" hidden="1" customWidth="1"/>
    <col min="3082" max="3082" width="0.7109375" style="39" customWidth="1"/>
    <col min="3083" max="3083" width="39.28515625" style="39" customWidth="1"/>
    <col min="3084" max="3328" width="11.42578125" style="39"/>
    <col min="3329" max="3329" width="4.7109375" style="39" customWidth="1"/>
    <col min="3330" max="3330" width="12.5703125" style="39" customWidth="1"/>
    <col min="3331" max="3331" width="18" style="39" customWidth="1"/>
    <col min="3332" max="3332" width="53" style="39" customWidth="1"/>
    <col min="3333" max="3333" width="24.5703125" style="39" customWidth="1"/>
    <col min="3334" max="3334" width="18.7109375" style="39" customWidth="1"/>
    <col min="3335" max="3335" width="16.5703125" style="39" customWidth="1"/>
    <col min="3336" max="3337" width="0" style="39" hidden="1" customWidth="1"/>
    <col min="3338" max="3338" width="0.7109375" style="39" customWidth="1"/>
    <col min="3339" max="3339" width="39.28515625" style="39" customWidth="1"/>
    <col min="3340" max="3584" width="11.42578125" style="39"/>
    <col min="3585" max="3585" width="4.7109375" style="39" customWidth="1"/>
    <col min="3586" max="3586" width="12.5703125" style="39" customWidth="1"/>
    <col min="3587" max="3587" width="18" style="39" customWidth="1"/>
    <col min="3588" max="3588" width="53" style="39" customWidth="1"/>
    <col min="3589" max="3589" width="24.5703125" style="39" customWidth="1"/>
    <col min="3590" max="3590" width="18.7109375" style="39" customWidth="1"/>
    <col min="3591" max="3591" width="16.5703125" style="39" customWidth="1"/>
    <col min="3592" max="3593" width="0" style="39" hidden="1" customWidth="1"/>
    <col min="3594" max="3594" width="0.7109375" style="39" customWidth="1"/>
    <col min="3595" max="3595" width="39.28515625" style="39" customWidth="1"/>
    <col min="3596" max="3840" width="11.42578125" style="39"/>
    <col min="3841" max="3841" width="4.7109375" style="39" customWidth="1"/>
    <col min="3842" max="3842" width="12.5703125" style="39" customWidth="1"/>
    <col min="3843" max="3843" width="18" style="39" customWidth="1"/>
    <col min="3844" max="3844" width="53" style="39" customWidth="1"/>
    <col min="3845" max="3845" width="24.5703125" style="39" customWidth="1"/>
    <col min="3846" max="3846" width="18.7109375" style="39" customWidth="1"/>
    <col min="3847" max="3847" width="16.5703125" style="39" customWidth="1"/>
    <col min="3848" max="3849" width="0" style="39" hidden="1" customWidth="1"/>
    <col min="3850" max="3850" width="0.7109375" style="39" customWidth="1"/>
    <col min="3851" max="3851" width="39.28515625" style="39" customWidth="1"/>
    <col min="3852" max="4096" width="11.42578125" style="39"/>
    <col min="4097" max="4097" width="4.7109375" style="39" customWidth="1"/>
    <col min="4098" max="4098" width="12.5703125" style="39" customWidth="1"/>
    <col min="4099" max="4099" width="18" style="39" customWidth="1"/>
    <col min="4100" max="4100" width="53" style="39" customWidth="1"/>
    <col min="4101" max="4101" width="24.5703125" style="39" customWidth="1"/>
    <col min="4102" max="4102" width="18.7109375" style="39" customWidth="1"/>
    <col min="4103" max="4103" width="16.5703125" style="39" customWidth="1"/>
    <col min="4104" max="4105" width="0" style="39" hidden="1" customWidth="1"/>
    <col min="4106" max="4106" width="0.7109375" style="39" customWidth="1"/>
    <col min="4107" max="4107" width="39.28515625" style="39" customWidth="1"/>
    <col min="4108" max="4352" width="11.42578125" style="39"/>
    <col min="4353" max="4353" width="4.7109375" style="39" customWidth="1"/>
    <col min="4354" max="4354" width="12.5703125" style="39" customWidth="1"/>
    <col min="4355" max="4355" width="18" style="39" customWidth="1"/>
    <col min="4356" max="4356" width="53" style="39" customWidth="1"/>
    <col min="4357" max="4357" width="24.5703125" style="39" customWidth="1"/>
    <col min="4358" max="4358" width="18.7109375" style="39" customWidth="1"/>
    <col min="4359" max="4359" width="16.5703125" style="39" customWidth="1"/>
    <col min="4360" max="4361" width="0" style="39" hidden="1" customWidth="1"/>
    <col min="4362" max="4362" width="0.7109375" style="39" customWidth="1"/>
    <col min="4363" max="4363" width="39.28515625" style="39" customWidth="1"/>
    <col min="4364" max="4608" width="11.42578125" style="39"/>
    <col min="4609" max="4609" width="4.7109375" style="39" customWidth="1"/>
    <col min="4610" max="4610" width="12.5703125" style="39" customWidth="1"/>
    <col min="4611" max="4611" width="18" style="39" customWidth="1"/>
    <col min="4612" max="4612" width="53" style="39" customWidth="1"/>
    <col min="4613" max="4613" width="24.5703125" style="39" customWidth="1"/>
    <col min="4614" max="4614" width="18.7109375" style="39" customWidth="1"/>
    <col min="4615" max="4615" width="16.5703125" style="39" customWidth="1"/>
    <col min="4616" max="4617" width="0" style="39" hidden="1" customWidth="1"/>
    <col min="4618" max="4618" width="0.7109375" style="39" customWidth="1"/>
    <col min="4619" max="4619" width="39.28515625" style="39" customWidth="1"/>
    <col min="4620" max="4864" width="11.42578125" style="39"/>
    <col min="4865" max="4865" width="4.7109375" style="39" customWidth="1"/>
    <col min="4866" max="4866" width="12.5703125" style="39" customWidth="1"/>
    <col min="4867" max="4867" width="18" style="39" customWidth="1"/>
    <col min="4868" max="4868" width="53" style="39" customWidth="1"/>
    <col min="4869" max="4869" width="24.5703125" style="39" customWidth="1"/>
    <col min="4870" max="4870" width="18.7109375" style="39" customWidth="1"/>
    <col min="4871" max="4871" width="16.5703125" style="39" customWidth="1"/>
    <col min="4872" max="4873" width="0" style="39" hidden="1" customWidth="1"/>
    <col min="4874" max="4874" width="0.7109375" style="39" customWidth="1"/>
    <col min="4875" max="4875" width="39.28515625" style="39" customWidth="1"/>
    <col min="4876" max="5120" width="11.42578125" style="39"/>
    <col min="5121" max="5121" width="4.7109375" style="39" customWidth="1"/>
    <col min="5122" max="5122" width="12.5703125" style="39" customWidth="1"/>
    <col min="5123" max="5123" width="18" style="39" customWidth="1"/>
    <col min="5124" max="5124" width="53" style="39" customWidth="1"/>
    <col min="5125" max="5125" width="24.5703125" style="39" customWidth="1"/>
    <col min="5126" max="5126" width="18.7109375" style="39" customWidth="1"/>
    <col min="5127" max="5127" width="16.5703125" style="39" customWidth="1"/>
    <col min="5128" max="5129" width="0" style="39" hidden="1" customWidth="1"/>
    <col min="5130" max="5130" width="0.7109375" style="39" customWidth="1"/>
    <col min="5131" max="5131" width="39.28515625" style="39" customWidth="1"/>
    <col min="5132" max="5376" width="11.42578125" style="39"/>
    <col min="5377" max="5377" width="4.7109375" style="39" customWidth="1"/>
    <col min="5378" max="5378" width="12.5703125" style="39" customWidth="1"/>
    <col min="5379" max="5379" width="18" style="39" customWidth="1"/>
    <col min="5380" max="5380" width="53" style="39" customWidth="1"/>
    <col min="5381" max="5381" width="24.5703125" style="39" customWidth="1"/>
    <col min="5382" max="5382" width="18.7109375" style="39" customWidth="1"/>
    <col min="5383" max="5383" width="16.5703125" style="39" customWidth="1"/>
    <col min="5384" max="5385" width="0" style="39" hidden="1" customWidth="1"/>
    <col min="5386" max="5386" width="0.7109375" style="39" customWidth="1"/>
    <col min="5387" max="5387" width="39.28515625" style="39" customWidth="1"/>
    <col min="5388" max="5632" width="11.42578125" style="39"/>
    <col min="5633" max="5633" width="4.7109375" style="39" customWidth="1"/>
    <col min="5634" max="5634" width="12.5703125" style="39" customWidth="1"/>
    <col min="5635" max="5635" width="18" style="39" customWidth="1"/>
    <col min="5636" max="5636" width="53" style="39" customWidth="1"/>
    <col min="5637" max="5637" width="24.5703125" style="39" customWidth="1"/>
    <col min="5638" max="5638" width="18.7109375" style="39" customWidth="1"/>
    <col min="5639" max="5639" width="16.5703125" style="39" customWidth="1"/>
    <col min="5640" max="5641" width="0" style="39" hidden="1" customWidth="1"/>
    <col min="5642" max="5642" width="0.7109375" style="39" customWidth="1"/>
    <col min="5643" max="5643" width="39.28515625" style="39" customWidth="1"/>
    <col min="5644" max="5888" width="11.42578125" style="39"/>
    <col min="5889" max="5889" width="4.7109375" style="39" customWidth="1"/>
    <col min="5890" max="5890" width="12.5703125" style="39" customWidth="1"/>
    <col min="5891" max="5891" width="18" style="39" customWidth="1"/>
    <col min="5892" max="5892" width="53" style="39" customWidth="1"/>
    <col min="5893" max="5893" width="24.5703125" style="39" customWidth="1"/>
    <col min="5894" max="5894" width="18.7109375" style="39" customWidth="1"/>
    <col min="5895" max="5895" width="16.5703125" style="39" customWidth="1"/>
    <col min="5896" max="5897" width="0" style="39" hidden="1" customWidth="1"/>
    <col min="5898" max="5898" width="0.7109375" style="39" customWidth="1"/>
    <col min="5899" max="5899" width="39.28515625" style="39" customWidth="1"/>
    <col min="5900" max="6144" width="11.42578125" style="39"/>
    <col min="6145" max="6145" width="4.7109375" style="39" customWidth="1"/>
    <col min="6146" max="6146" width="12.5703125" style="39" customWidth="1"/>
    <col min="6147" max="6147" width="18" style="39" customWidth="1"/>
    <col min="6148" max="6148" width="53" style="39" customWidth="1"/>
    <col min="6149" max="6149" width="24.5703125" style="39" customWidth="1"/>
    <col min="6150" max="6150" width="18.7109375" style="39" customWidth="1"/>
    <col min="6151" max="6151" width="16.5703125" style="39" customWidth="1"/>
    <col min="6152" max="6153" width="0" style="39" hidden="1" customWidth="1"/>
    <col min="6154" max="6154" width="0.7109375" style="39" customWidth="1"/>
    <col min="6155" max="6155" width="39.28515625" style="39" customWidth="1"/>
    <col min="6156" max="6400" width="11.42578125" style="39"/>
    <col min="6401" max="6401" width="4.7109375" style="39" customWidth="1"/>
    <col min="6402" max="6402" width="12.5703125" style="39" customWidth="1"/>
    <col min="6403" max="6403" width="18" style="39" customWidth="1"/>
    <col min="6404" max="6404" width="53" style="39" customWidth="1"/>
    <col min="6405" max="6405" width="24.5703125" style="39" customWidth="1"/>
    <col min="6406" max="6406" width="18.7109375" style="39" customWidth="1"/>
    <col min="6407" max="6407" width="16.5703125" style="39" customWidth="1"/>
    <col min="6408" max="6409" width="0" style="39" hidden="1" customWidth="1"/>
    <col min="6410" max="6410" width="0.7109375" style="39" customWidth="1"/>
    <col min="6411" max="6411" width="39.28515625" style="39" customWidth="1"/>
    <col min="6412" max="6656" width="11.42578125" style="39"/>
    <col min="6657" max="6657" width="4.7109375" style="39" customWidth="1"/>
    <col min="6658" max="6658" width="12.5703125" style="39" customWidth="1"/>
    <col min="6659" max="6659" width="18" style="39" customWidth="1"/>
    <col min="6660" max="6660" width="53" style="39" customWidth="1"/>
    <col min="6661" max="6661" width="24.5703125" style="39" customWidth="1"/>
    <col min="6662" max="6662" width="18.7109375" style="39" customWidth="1"/>
    <col min="6663" max="6663" width="16.5703125" style="39" customWidth="1"/>
    <col min="6664" max="6665" width="0" style="39" hidden="1" customWidth="1"/>
    <col min="6666" max="6666" width="0.7109375" style="39" customWidth="1"/>
    <col min="6667" max="6667" width="39.28515625" style="39" customWidth="1"/>
    <col min="6668" max="6912" width="11.42578125" style="39"/>
    <col min="6913" max="6913" width="4.7109375" style="39" customWidth="1"/>
    <col min="6914" max="6914" width="12.5703125" style="39" customWidth="1"/>
    <col min="6915" max="6915" width="18" style="39" customWidth="1"/>
    <col min="6916" max="6916" width="53" style="39" customWidth="1"/>
    <col min="6917" max="6917" width="24.5703125" style="39" customWidth="1"/>
    <col min="6918" max="6918" width="18.7109375" style="39" customWidth="1"/>
    <col min="6919" max="6919" width="16.5703125" style="39" customWidth="1"/>
    <col min="6920" max="6921" width="0" style="39" hidden="1" customWidth="1"/>
    <col min="6922" max="6922" width="0.7109375" style="39" customWidth="1"/>
    <col min="6923" max="6923" width="39.28515625" style="39" customWidth="1"/>
    <col min="6924" max="7168" width="11.42578125" style="39"/>
    <col min="7169" max="7169" width="4.7109375" style="39" customWidth="1"/>
    <col min="7170" max="7170" width="12.5703125" style="39" customWidth="1"/>
    <col min="7171" max="7171" width="18" style="39" customWidth="1"/>
    <col min="7172" max="7172" width="53" style="39" customWidth="1"/>
    <col min="7173" max="7173" width="24.5703125" style="39" customWidth="1"/>
    <col min="7174" max="7174" width="18.7109375" style="39" customWidth="1"/>
    <col min="7175" max="7175" width="16.5703125" style="39" customWidth="1"/>
    <col min="7176" max="7177" width="0" style="39" hidden="1" customWidth="1"/>
    <col min="7178" max="7178" width="0.7109375" style="39" customWidth="1"/>
    <col min="7179" max="7179" width="39.28515625" style="39" customWidth="1"/>
    <col min="7180" max="7424" width="11.42578125" style="39"/>
    <col min="7425" max="7425" width="4.7109375" style="39" customWidth="1"/>
    <col min="7426" max="7426" width="12.5703125" style="39" customWidth="1"/>
    <col min="7427" max="7427" width="18" style="39" customWidth="1"/>
    <col min="7428" max="7428" width="53" style="39" customWidth="1"/>
    <col min="7429" max="7429" width="24.5703125" style="39" customWidth="1"/>
    <col min="7430" max="7430" width="18.7109375" style="39" customWidth="1"/>
    <col min="7431" max="7431" width="16.5703125" style="39" customWidth="1"/>
    <col min="7432" max="7433" width="0" style="39" hidden="1" customWidth="1"/>
    <col min="7434" max="7434" width="0.7109375" style="39" customWidth="1"/>
    <col min="7435" max="7435" width="39.28515625" style="39" customWidth="1"/>
    <col min="7436" max="7680" width="11.42578125" style="39"/>
    <col min="7681" max="7681" width="4.7109375" style="39" customWidth="1"/>
    <col min="7682" max="7682" width="12.5703125" style="39" customWidth="1"/>
    <col min="7683" max="7683" width="18" style="39" customWidth="1"/>
    <col min="7684" max="7684" width="53" style="39" customWidth="1"/>
    <col min="7685" max="7685" width="24.5703125" style="39" customWidth="1"/>
    <col min="7686" max="7686" width="18.7109375" style="39" customWidth="1"/>
    <col min="7687" max="7687" width="16.5703125" style="39" customWidth="1"/>
    <col min="7688" max="7689" width="0" style="39" hidden="1" customWidth="1"/>
    <col min="7690" max="7690" width="0.7109375" style="39" customWidth="1"/>
    <col min="7691" max="7691" width="39.28515625" style="39" customWidth="1"/>
    <col min="7692" max="7936" width="11.42578125" style="39"/>
    <col min="7937" max="7937" width="4.7109375" style="39" customWidth="1"/>
    <col min="7938" max="7938" width="12.5703125" style="39" customWidth="1"/>
    <col min="7939" max="7939" width="18" style="39" customWidth="1"/>
    <col min="7940" max="7940" width="53" style="39" customWidth="1"/>
    <col min="7941" max="7941" width="24.5703125" style="39" customWidth="1"/>
    <col min="7942" max="7942" width="18.7109375" style="39" customWidth="1"/>
    <col min="7943" max="7943" width="16.5703125" style="39" customWidth="1"/>
    <col min="7944" max="7945" width="0" style="39" hidden="1" customWidth="1"/>
    <col min="7946" max="7946" width="0.7109375" style="39" customWidth="1"/>
    <col min="7947" max="7947" width="39.28515625" style="39" customWidth="1"/>
    <col min="7948" max="8192" width="11.42578125" style="39"/>
    <col min="8193" max="8193" width="4.7109375" style="39" customWidth="1"/>
    <col min="8194" max="8194" width="12.5703125" style="39" customWidth="1"/>
    <col min="8195" max="8195" width="18" style="39" customWidth="1"/>
    <col min="8196" max="8196" width="53" style="39" customWidth="1"/>
    <col min="8197" max="8197" width="24.5703125" style="39" customWidth="1"/>
    <col min="8198" max="8198" width="18.7109375" style="39" customWidth="1"/>
    <col min="8199" max="8199" width="16.5703125" style="39" customWidth="1"/>
    <col min="8200" max="8201" width="0" style="39" hidden="1" customWidth="1"/>
    <col min="8202" max="8202" width="0.7109375" style="39" customWidth="1"/>
    <col min="8203" max="8203" width="39.28515625" style="39" customWidth="1"/>
    <col min="8204" max="8448" width="11.42578125" style="39"/>
    <col min="8449" max="8449" width="4.7109375" style="39" customWidth="1"/>
    <col min="8450" max="8450" width="12.5703125" style="39" customWidth="1"/>
    <col min="8451" max="8451" width="18" style="39" customWidth="1"/>
    <col min="8452" max="8452" width="53" style="39" customWidth="1"/>
    <col min="8453" max="8453" width="24.5703125" style="39" customWidth="1"/>
    <col min="8454" max="8454" width="18.7109375" style="39" customWidth="1"/>
    <col min="8455" max="8455" width="16.5703125" style="39" customWidth="1"/>
    <col min="8456" max="8457" width="0" style="39" hidden="1" customWidth="1"/>
    <col min="8458" max="8458" width="0.7109375" style="39" customWidth="1"/>
    <col min="8459" max="8459" width="39.28515625" style="39" customWidth="1"/>
    <col min="8460" max="8704" width="11.42578125" style="39"/>
    <col min="8705" max="8705" width="4.7109375" style="39" customWidth="1"/>
    <col min="8706" max="8706" width="12.5703125" style="39" customWidth="1"/>
    <col min="8707" max="8707" width="18" style="39" customWidth="1"/>
    <col min="8708" max="8708" width="53" style="39" customWidth="1"/>
    <col min="8709" max="8709" width="24.5703125" style="39" customWidth="1"/>
    <col min="8710" max="8710" width="18.7109375" style="39" customWidth="1"/>
    <col min="8711" max="8711" width="16.5703125" style="39" customWidth="1"/>
    <col min="8712" max="8713" width="0" style="39" hidden="1" customWidth="1"/>
    <col min="8714" max="8714" width="0.7109375" style="39" customWidth="1"/>
    <col min="8715" max="8715" width="39.28515625" style="39" customWidth="1"/>
    <col min="8716" max="8960" width="11.42578125" style="39"/>
    <col min="8961" max="8961" width="4.7109375" style="39" customWidth="1"/>
    <col min="8962" max="8962" width="12.5703125" style="39" customWidth="1"/>
    <col min="8963" max="8963" width="18" style="39" customWidth="1"/>
    <col min="8964" max="8964" width="53" style="39" customWidth="1"/>
    <col min="8965" max="8965" width="24.5703125" style="39" customWidth="1"/>
    <col min="8966" max="8966" width="18.7109375" style="39" customWidth="1"/>
    <col min="8967" max="8967" width="16.5703125" style="39" customWidth="1"/>
    <col min="8968" max="8969" width="0" style="39" hidden="1" customWidth="1"/>
    <col min="8970" max="8970" width="0.7109375" style="39" customWidth="1"/>
    <col min="8971" max="8971" width="39.28515625" style="39" customWidth="1"/>
    <col min="8972" max="9216" width="11.42578125" style="39"/>
    <col min="9217" max="9217" width="4.7109375" style="39" customWidth="1"/>
    <col min="9218" max="9218" width="12.5703125" style="39" customWidth="1"/>
    <col min="9219" max="9219" width="18" style="39" customWidth="1"/>
    <col min="9220" max="9220" width="53" style="39" customWidth="1"/>
    <col min="9221" max="9221" width="24.5703125" style="39" customWidth="1"/>
    <col min="9222" max="9222" width="18.7109375" style="39" customWidth="1"/>
    <col min="9223" max="9223" width="16.5703125" style="39" customWidth="1"/>
    <col min="9224" max="9225" width="0" style="39" hidden="1" customWidth="1"/>
    <col min="9226" max="9226" width="0.7109375" style="39" customWidth="1"/>
    <col min="9227" max="9227" width="39.28515625" style="39" customWidth="1"/>
    <col min="9228" max="9472" width="11.42578125" style="39"/>
    <col min="9473" max="9473" width="4.7109375" style="39" customWidth="1"/>
    <col min="9474" max="9474" width="12.5703125" style="39" customWidth="1"/>
    <col min="9475" max="9475" width="18" style="39" customWidth="1"/>
    <col min="9476" max="9476" width="53" style="39" customWidth="1"/>
    <col min="9477" max="9477" width="24.5703125" style="39" customWidth="1"/>
    <col min="9478" max="9478" width="18.7109375" style="39" customWidth="1"/>
    <col min="9479" max="9479" width="16.5703125" style="39" customWidth="1"/>
    <col min="9480" max="9481" width="0" style="39" hidden="1" customWidth="1"/>
    <col min="9482" max="9482" width="0.7109375" style="39" customWidth="1"/>
    <col min="9483" max="9483" width="39.28515625" style="39" customWidth="1"/>
    <col min="9484" max="9728" width="11.42578125" style="39"/>
    <col min="9729" max="9729" width="4.7109375" style="39" customWidth="1"/>
    <col min="9730" max="9730" width="12.5703125" style="39" customWidth="1"/>
    <col min="9731" max="9731" width="18" style="39" customWidth="1"/>
    <col min="9732" max="9732" width="53" style="39" customWidth="1"/>
    <col min="9733" max="9733" width="24.5703125" style="39" customWidth="1"/>
    <col min="9734" max="9734" width="18.7109375" style="39" customWidth="1"/>
    <col min="9735" max="9735" width="16.5703125" style="39" customWidth="1"/>
    <col min="9736" max="9737" width="0" style="39" hidden="1" customWidth="1"/>
    <col min="9738" max="9738" width="0.7109375" style="39" customWidth="1"/>
    <col min="9739" max="9739" width="39.28515625" style="39" customWidth="1"/>
    <col min="9740" max="9984" width="11.42578125" style="39"/>
    <col min="9985" max="9985" width="4.7109375" style="39" customWidth="1"/>
    <col min="9986" max="9986" width="12.5703125" style="39" customWidth="1"/>
    <col min="9987" max="9987" width="18" style="39" customWidth="1"/>
    <col min="9988" max="9988" width="53" style="39" customWidth="1"/>
    <col min="9989" max="9989" width="24.5703125" style="39" customWidth="1"/>
    <col min="9990" max="9990" width="18.7109375" style="39" customWidth="1"/>
    <col min="9991" max="9991" width="16.5703125" style="39" customWidth="1"/>
    <col min="9992" max="9993" width="0" style="39" hidden="1" customWidth="1"/>
    <col min="9994" max="9994" width="0.7109375" style="39" customWidth="1"/>
    <col min="9995" max="9995" width="39.28515625" style="39" customWidth="1"/>
    <col min="9996" max="10240" width="11.42578125" style="39"/>
    <col min="10241" max="10241" width="4.7109375" style="39" customWidth="1"/>
    <col min="10242" max="10242" width="12.5703125" style="39" customWidth="1"/>
    <col min="10243" max="10243" width="18" style="39" customWidth="1"/>
    <col min="10244" max="10244" width="53" style="39" customWidth="1"/>
    <col min="10245" max="10245" width="24.5703125" style="39" customWidth="1"/>
    <col min="10246" max="10246" width="18.7109375" style="39" customWidth="1"/>
    <col min="10247" max="10247" width="16.5703125" style="39" customWidth="1"/>
    <col min="10248" max="10249" width="0" style="39" hidden="1" customWidth="1"/>
    <col min="10250" max="10250" width="0.7109375" style="39" customWidth="1"/>
    <col min="10251" max="10251" width="39.28515625" style="39" customWidth="1"/>
    <col min="10252" max="10496" width="11.42578125" style="39"/>
    <col min="10497" max="10497" width="4.7109375" style="39" customWidth="1"/>
    <col min="10498" max="10498" width="12.5703125" style="39" customWidth="1"/>
    <col min="10499" max="10499" width="18" style="39" customWidth="1"/>
    <col min="10500" max="10500" width="53" style="39" customWidth="1"/>
    <col min="10501" max="10501" width="24.5703125" style="39" customWidth="1"/>
    <col min="10502" max="10502" width="18.7109375" style="39" customWidth="1"/>
    <col min="10503" max="10503" width="16.5703125" style="39" customWidth="1"/>
    <col min="10504" max="10505" width="0" style="39" hidden="1" customWidth="1"/>
    <col min="10506" max="10506" width="0.7109375" style="39" customWidth="1"/>
    <col min="10507" max="10507" width="39.28515625" style="39" customWidth="1"/>
    <col min="10508" max="10752" width="11.42578125" style="39"/>
    <col min="10753" max="10753" width="4.7109375" style="39" customWidth="1"/>
    <col min="10754" max="10754" width="12.5703125" style="39" customWidth="1"/>
    <col min="10755" max="10755" width="18" style="39" customWidth="1"/>
    <col min="10756" max="10756" width="53" style="39" customWidth="1"/>
    <col min="10757" max="10757" width="24.5703125" style="39" customWidth="1"/>
    <col min="10758" max="10758" width="18.7109375" style="39" customWidth="1"/>
    <col min="10759" max="10759" width="16.5703125" style="39" customWidth="1"/>
    <col min="10760" max="10761" width="0" style="39" hidden="1" customWidth="1"/>
    <col min="10762" max="10762" width="0.7109375" style="39" customWidth="1"/>
    <col min="10763" max="10763" width="39.28515625" style="39" customWidth="1"/>
    <col min="10764" max="11008" width="11.42578125" style="39"/>
    <col min="11009" max="11009" width="4.7109375" style="39" customWidth="1"/>
    <col min="11010" max="11010" width="12.5703125" style="39" customWidth="1"/>
    <col min="11011" max="11011" width="18" style="39" customWidth="1"/>
    <col min="11012" max="11012" width="53" style="39" customWidth="1"/>
    <col min="11013" max="11013" width="24.5703125" style="39" customWidth="1"/>
    <col min="11014" max="11014" width="18.7109375" style="39" customWidth="1"/>
    <col min="11015" max="11015" width="16.5703125" style="39" customWidth="1"/>
    <col min="11016" max="11017" width="0" style="39" hidden="1" customWidth="1"/>
    <col min="11018" max="11018" width="0.7109375" style="39" customWidth="1"/>
    <col min="11019" max="11019" width="39.28515625" style="39" customWidth="1"/>
    <col min="11020" max="11264" width="11.42578125" style="39"/>
    <col min="11265" max="11265" width="4.7109375" style="39" customWidth="1"/>
    <col min="11266" max="11266" width="12.5703125" style="39" customWidth="1"/>
    <col min="11267" max="11267" width="18" style="39" customWidth="1"/>
    <col min="11268" max="11268" width="53" style="39" customWidth="1"/>
    <col min="11269" max="11269" width="24.5703125" style="39" customWidth="1"/>
    <col min="11270" max="11270" width="18.7109375" style="39" customWidth="1"/>
    <col min="11271" max="11271" width="16.5703125" style="39" customWidth="1"/>
    <col min="11272" max="11273" width="0" style="39" hidden="1" customWidth="1"/>
    <col min="11274" max="11274" width="0.7109375" style="39" customWidth="1"/>
    <col min="11275" max="11275" width="39.28515625" style="39" customWidth="1"/>
    <col min="11276" max="11520" width="11.42578125" style="39"/>
    <col min="11521" max="11521" width="4.7109375" style="39" customWidth="1"/>
    <col min="11522" max="11522" width="12.5703125" style="39" customWidth="1"/>
    <col min="11523" max="11523" width="18" style="39" customWidth="1"/>
    <col min="11524" max="11524" width="53" style="39" customWidth="1"/>
    <col min="11525" max="11525" width="24.5703125" style="39" customWidth="1"/>
    <col min="11526" max="11526" width="18.7109375" style="39" customWidth="1"/>
    <col min="11527" max="11527" width="16.5703125" style="39" customWidth="1"/>
    <col min="11528" max="11529" width="0" style="39" hidden="1" customWidth="1"/>
    <col min="11530" max="11530" width="0.7109375" style="39" customWidth="1"/>
    <col min="11531" max="11531" width="39.28515625" style="39" customWidth="1"/>
    <col min="11532" max="11776" width="11.42578125" style="39"/>
    <col min="11777" max="11777" width="4.7109375" style="39" customWidth="1"/>
    <col min="11778" max="11778" width="12.5703125" style="39" customWidth="1"/>
    <col min="11779" max="11779" width="18" style="39" customWidth="1"/>
    <col min="11780" max="11780" width="53" style="39" customWidth="1"/>
    <col min="11781" max="11781" width="24.5703125" style="39" customWidth="1"/>
    <col min="11782" max="11782" width="18.7109375" style="39" customWidth="1"/>
    <col min="11783" max="11783" width="16.5703125" style="39" customWidth="1"/>
    <col min="11784" max="11785" width="0" style="39" hidden="1" customWidth="1"/>
    <col min="11786" max="11786" width="0.7109375" style="39" customWidth="1"/>
    <col min="11787" max="11787" width="39.28515625" style="39" customWidth="1"/>
    <col min="11788" max="12032" width="11.42578125" style="39"/>
    <col min="12033" max="12033" width="4.7109375" style="39" customWidth="1"/>
    <col min="12034" max="12034" width="12.5703125" style="39" customWidth="1"/>
    <col min="12035" max="12035" width="18" style="39" customWidth="1"/>
    <col min="12036" max="12036" width="53" style="39" customWidth="1"/>
    <col min="12037" max="12037" width="24.5703125" style="39" customWidth="1"/>
    <col min="12038" max="12038" width="18.7109375" style="39" customWidth="1"/>
    <col min="12039" max="12039" width="16.5703125" style="39" customWidth="1"/>
    <col min="12040" max="12041" width="0" style="39" hidden="1" customWidth="1"/>
    <col min="12042" max="12042" width="0.7109375" style="39" customWidth="1"/>
    <col min="12043" max="12043" width="39.28515625" style="39" customWidth="1"/>
    <col min="12044" max="12288" width="11.42578125" style="39"/>
    <col min="12289" max="12289" width="4.7109375" style="39" customWidth="1"/>
    <col min="12290" max="12290" width="12.5703125" style="39" customWidth="1"/>
    <col min="12291" max="12291" width="18" style="39" customWidth="1"/>
    <col min="12292" max="12292" width="53" style="39" customWidth="1"/>
    <col min="12293" max="12293" width="24.5703125" style="39" customWidth="1"/>
    <col min="12294" max="12294" width="18.7109375" style="39" customWidth="1"/>
    <col min="12295" max="12295" width="16.5703125" style="39" customWidth="1"/>
    <col min="12296" max="12297" width="0" style="39" hidden="1" customWidth="1"/>
    <col min="12298" max="12298" width="0.7109375" style="39" customWidth="1"/>
    <col min="12299" max="12299" width="39.28515625" style="39" customWidth="1"/>
    <col min="12300" max="12544" width="11.42578125" style="39"/>
    <col min="12545" max="12545" width="4.7109375" style="39" customWidth="1"/>
    <col min="12546" max="12546" width="12.5703125" style="39" customWidth="1"/>
    <col min="12547" max="12547" width="18" style="39" customWidth="1"/>
    <col min="12548" max="12548" width="53" style="39" customWidth="1"/>
    <col min="12549" max="12549" width="24.5703125" style="39" customWidth="1"/>
    <col min="12550" max="12550" width="18.7109375" style="39" customWidth="1"/>
    <col min="12551" max="12551" width="16.5703125" style="39" customWidth="1"/>
    <col min="12552" max="12553" width="0" style="39" hidden="1" customWidth="1"/>
    <col min="12554" max="12554" width="0.7109375" style="39" customWidth="1"/>
    <col min="12555" max="12555" width="39.28515625" style="39" customWidth="1"/>
    <col min="12556" max="12800" width="11.42578125" style="39"/>
    <col min="12801" max="12801" width="4.7109375" style="39" customWidth="1"/>
    <col min="12802" max="12802" width="12.5703125" style="39" customWidth="1"/>
    <col min="12803" max="12803" width="18" style="39" customWidth="1"/>
    <col min="12804" max="12804" width="53" style="39" customWidth="1"/>
    <col min="12805" max="12805" width="24.5703125" style="39" customWidth="1"/>
    <col min="12806" max="12806" width="18.7109375" style="39" customWidth="1"/>
    <col min="12807" max="12807" width="16.5703125" style="39" customWidth="1"/>
    <col min="12808" max="12809" width="0" style="39" hidden="1" customWidth="1"/>
    <col min="12810" max="12810" width="0.7109375" style="39" customWidth="1"/>
    <col min="12811" max="12811" width="39.28515625" style="39" customWidth="1"/>
    <col min="12812" max="13056" width="11.42578125" style="39"/>
    <col min="13057" max="13057" width="4.7109375" style="39" customWidth="1"/>
    <col min="13058" max="13058" width="12.5703125" style="39" customWidth="1"/>
    <col min="13059" max="13059" width="18" style="39" customWidth="1"/>
    <col min="13060" max="13060" width="53" style="39" customWidth="1"/>
    <col min="13061" max="13061" width="24.5703125" style="39" customWidth="1"/>
    <col min="13062" max="13062" width="18.7109375" style="39" customWidth="1"/>
    <col min="13063" max="13063" width="16.5703125" style="39" customWidth="1"/>
    <col min="13064" max="13065" width="0" style="39" hidden="1" customWidth="1"/>
    <col min="13066" max="13066" width="0.7109375" style="39" customWidth="1"/>
    <col min="13067" max="13067" width="39.28515625" style="39" customWidth="1"/>
    <col min="13068" max="13312" width="11.42578125" style="39"/>
    <col min="13313" max="13313" width="4.7109375" style="39" customWidth="1"/>
    <col min="13314" max="13314" width="12.5703125" style="39" customWidth="1"/>
    <col min="13315" max="13315" width="18" style="39" customWidth="1"/>
    <col min="13316" max="13316" width="53" style="39" customWidth="1"/>
    <col min="13317" max="13317" width="24.5703125" style="39" customWidth="1"/>
    <col min="13318" max="13318" width="18.7109375" style="39" customWidth="1"/>
    <col min="13319" max="13319" width="16.5703125" style="39" customWidth="1"/>
    <col min="13320" max="13321" width="0" style="39" hidden="1" customWidth="1"/>
    <col min="13322" max="13322" width="0.7109375" style="39" customWidth="1"/>
    <col min="13323" max="13323" width="39.28515625" style="39" customWidth="1"/>
    <col min="13324" max="13568" width="11.42578125" style="39"/>
    <col min="13569" max="13569" width="4.7109375" style="39" customWidth="1"/>
    <col min="13570" max="13570" width="12.5703125" style="39" customWidth="1"/>
    <col min="13571" max="13571" width="18" style="39" customWidth="1"/>
    <col min="13572" max="13572" width="53" style="39" customWidth="1"/>
    <col min="13573" max="13573" width="24.5703125" style="39" customWidth="1"/>
    <col min="13574" max="13574" width="18.7109375" style="39" customWidth="1"/>
    <col min="13575" max="13575" width="16.5703125" style="39" customWidth="1"/>
    <col min="13576" max="13577" width="0" style="39" hidden="1" customWidth="1"/>
    <col min="13578" max="13578" width="0.7109375" style="39" customWidth="1"/>
    <col min="13579" max="13579" width="39.28515625" style="39" customWidth="1"/>
    <col min="13580" max="13824" width="11.42578125" style="39"/>
    <col min="13825" max="13825" width="4.7109375" style="39" customWidth="1"/>
    <col min="13826" max="13826" width="12.5703125" style="39" customWidth="1"/>
    <col min="13827" max="13827" width="18" style="39" customWidth="1"/>
    <col min="13828" max="13828" width="53" style="39" customWidth="1"/>
    <col min="13829" max="13829" width="24.5703125" style="39" customWidth="1"/>
    <col min="13830" max="13830" width="18.7109375" style="39" customWidth="1"/>
    <col min="13831" max="13831" width="16.5703125" style="39" customWidth="1"/>
    <col min="13832" max="13833" width="0" style="39" hidden="1" customWidth="1"/>
    <col min="13834" max="13834" width="0.7109375" style="39" customWidth="1"/>
    <col min="13835" max="13835" width="39.28515625" style="39" customWidth="1"/>
    <col min="13836" max="14080" width="11.42578125" style="39"/>
    <col min="14081" max="14081" width="4.7109375" style="39" customWidth="1"/>
    <col min="14082" max="14082" width="12.5703125" style="39" customWidth="1"/>
    <col min="14083" max="14083" width="18" style="39" customWidth="1"/>
    <col min="14084" max="14084" width="53" style="39" customWidth="1"/>
    <col min="14085" max="14085" width="24.5703125" style="39" customWidth="1"/>
    <col min="14086" max="14086" width="18.7109375" style="39" customWidth="1"/>
    <col min="14087" max="14087" width="16.5703125" style="39" customWidth="1"/>
    <col min="14088" max="14089" width="0" style="39" hidden="1" customWidth="1"/>
    <col min="14090" max="14090" width="0.7109375" style="39" customWidth="1"/>
    <col min="14091" max="14091" width="39.28515625" style="39" customWidth="1"/>
    <col min="14092" max="14336" width="11.42578125" style="39"/>
    <col min="14337" max="14337" width="4.7109375" style="39" customWidth="1"/>
    <col min="14338" max="14338" width="12.5703125" style="39" customWidth="1"/>
    <col min="14339" max="14339" width="18" style="39" customWidth="1"/>
    <col min="14340" max="14340" width="53" style="39" customWidth="1"/>
    <col min="14341" max="14341" width="24.5703125" style="39" customWidth="1"/>
    <col min="14342" max="14342" width="18.7109375" style="39" customWidth="1"/>
    <col min="14343" max="14343" width="16.5703125" style="39" customWidth="1"/>
    <col min="14344" max="14345" width="0" style="39" hidden="1" customWidth="1"/>
    <col min="14346" max="14346" width="0.7109375" style="39" customWidth="1"/>
    <col min="14347" max="14347" width="39.28515625" style="39" customWidth="1"/>
    <col min="14348" max="14592" width="11.42578125" style="39"/>
    <col min="14593" max="14593" width="4.7109375" style="39" customWidth="1"/>
    <col min="14594" max="14594" width="12.5703125" style="39" customWidth="1"/>
    <col min="14595" max="14595" width="18" style="39" customWidth="1"/>
    <col min="14596" max="14596" width="53" style="39" customWidth="1"/>
    <col min="14597" max="14597" width="24.5703125" style="39" customWidth="1"/>
    <col min="14598" max="14598" width="18.7109375" style="39" customWidth="1"/>
    <col min="14599" max="14599" width="16.5703125" style="39" customWidth="1"/>
    <col min="14600" max="14601" width="0" style="39" hidden="1" customWidth="1"/>
    <col min="14602" max="14602" width="0.7109375" style="39" customWidth="1"/>
    <col min="14603" max="14603" width="39.28515625" style="39" customWidth="1"/>
    <col min="14604" max="14848" width="11.42578125" style="39"/>
    <col min="14849" max="14849" width="4.7109375" style="39" customWidth="1"/>
    <col min="14850" max="14850" width="12.5703125" style="39" customWidth="1"/>
    <col min="14851" max="14851" width="18" style="39" customWidth="1"/>
    <col min="14852" max="14852" width="53" style="39" customWidth="1"/>
    <col min="14853" max="14853" width="24.5703125" style="39" customWidth="1"/>
    <col min="14854" max="14854" width="18.7109375" style="39" customWidth="1"/>
    <col min="14855" max="14855" width="16.5703125" style="39" customWidth="1"/>
    <col min="14856" max="14857" width="0" style="39" hidden="1" customWidth="1"/>
    <col min="14858" max="14858" width="0.7109375" style="39" customWidth="1"/>
    <col min="14859" max="14859" width="39.28515625" style="39" customWidth="1"/>
    <col min="14860" max="15104" width="11.42578125" style="39"/>
    <col min="15105" max="15105" width="4.7109375" style="39" customWidth="1"/>
    <col min="15106" max="15106" width="12.5703125" style="39" customWidth="1"/>
    <col min="15107" max="15107" width="18" style="39" customWidth="1"/>
    <col min="15108" max="15108" width="53" style="39" customWidth="1"/>
    <col min="15109" max="15109" width="24.5703125" style="39" customWidth="1"/>
    <col min="15110" max="15110" width="18.7109375" style="39" customWidth="1"/>
    <col min="15111" max="15111" width="16.5703125" style="39" customWidth="1"/>
    <col min="15112" max="15113" width="0" style="39" hidden="1" customWidth="1"/>
    <col min="15114" max="15114" width="0.7109375" style="39" customWidth="1"/>
    <col min="15115" max="15115" width="39.28515625" style="39" customWidth="1"/>
    <col min="15116" max="15360" width="11.42578125" style="39"/>
    <col min="15361" max="15361" width="4.7109375" style="39" customWidth="1"/>
    <col min="15362" max="15362" width="12.5703125" style="39" customWidth="1"/>
    <col min="15363" max="15363" width="18" style="39" customWidth="1"/>
    <col min="15364" max="15364" width="53" style="39" customWidth="1"/>
    <col min="15365" max="15365" width="24.5703125" style="39" customWidth="1"/>
    <col min="15366" max="15366" width="18.7109375" style="39" customWidth="1"/>
    <col min="15367" max="15367" width="16.5703125" style="39" customWidth="1"/>
    <col min="15368" max="15369" width="0" style="39" hidden="1" customWidth="1"/>
    <col min="15370" max="15370" width="0.7109375" style="39" customWidth="1"/>
    <col min="15371" max="15371" width="39.28515625" style="39" customWidth="1"/>
    <col min="15372" max="15616" width="11.42578125" style="39"/>
    <col min="15617" max="15617" width="4.7109375" style="39" customWidth="1"/>
    <col min="15618" max="15618" width="12.5703125" style="39" customWidth="1"/>
    <col min="15619" max="15619" width="18" style="39" customWidth="1"/>
    <col min="15620" max="15620" width="53" style="39" customWidth="1"/>
    <col min="15621" max="15621" width="24.5703125" style="39" customWidth="1"/>
    <col min="15622" max="15622" width="18.7109375" style="39" customWidth="1"/>
    <col min="15623" max="15623" width="16.5703125" style="39" customWidth="1"/>
    <col min="15624" max="15625" width="0" style="39" hidden="1" customWidth="1"/>
    <col min="15626" max="15626" width="0.7109375" style="39" customWidth="1"/>
    <col min="15627" max="15627" width="39.28515625" style="39" customWidth="1"/>
    <col min="15628" max="15872" width="11.42578125" style="39"/>
    <col min="15873" max="15873" width="4.7109375" style="39" customWidth="1"/>
    <col min="15874" max="15874" width="12.5703125" style="39" customWidth="1"/>
    <col min="15875" max="15875" width="18" style="39" customWidth="1"/>
    <col min="15876" max="15876" width="53" style="39" customWidth="1"/>
    <col min="15877" max="15877" width="24.5703125" style="39" customWidth="1"/>
    <col min="15878" max="15878" width="18.7109375" style="39" customWidth="1"/>
    <col min="15879" max="15879" width="16.5703125" style="39" customWidth="1"/>
    <col min="15880" max="15881" width="0" style="39" hidden="1" customWidth="1"/>
    <col min="15882" max="15882" width="0.7109375" style="39" customWidth="1"/>
    <col min="15883" max="15883" width="39.28515625" style="39" customWidth="1"/>
    <col min="15884" max="16128" width="11.42578125" style="39"/>
    <col min="16129" max="16129" width="4.7109375" style="39" customWidth="1"/>
    <col min="16130" max="16130" width="12.5703125" style="39" customWidth="1"/>
    <col min="16131" max="16131" width="18" style="39" customWidth="1"/>
    <col min="16132" max="16132" width="53" style="39" customWidth="1"/>
    <col min="16133" max="16133" width="24.5703125" style="39" customWidth="1"/>
    <col min="16134" max="16134" width="18.7109375" style="39" customWidth="1"/>
    <col min="16135" max="16135" width="16.5703125" style="39" customWidth="1"/>
    <col min="16136" max="16137" width="0" style="39" hidden="1" customWidth="1"/>
    <col min="16138" max="16138" width="0.7109375" style="39" customWidth="1"/>
    <col min="16139" max="16139" width="39.28515625" style="39" customWidth="1"/>
    <col min="16140" max="16384" width="11.42578125" style="39"/>
  </cols>
  <sheetData>
    <row r="1" spans="1:11" s="1" customFormat="1" x14ac:dyDescent="0.25">
      <c r="B1" s="2"/>
      <c r="C1" s="2"/>
      <c r="E1" s="3"/>
      <c r="F1" s="4"/>
    </row>
    <row r="2" spans="1:11" s="1" customFormat="1" x14ac:dyDescent="0.25">
      <c r="B2" s="2"/>
      <c r="C2" s="2"/>
      <c r="E2" s="3"/>
      <c r="F2" s="4"/>
    </row>
    <row r="3" spans="1:11" s="1" customFormat="1" x14ac:dyDescent="0.25">
      <c r="B3" s="2"/>
      <c r="C3" s="5" t="s">
        <v>0</v>
      </c>
      <c r="D3" s="6" t="s">
        <v>0</v>
      </c>
      <c r="E3" s="3"/>
      <c r="F3" s="4"/>
    </row>
    <row r="4" spans="1:11" s="1" customFormat="1" x14ac:dyDescent="0.25">
      <c r="B4" s="2"/>
      <c r="C4" s="2"/>
      <c r="E4" s="3"/>
      <c r="F4" s="4"/>
    </row>
    <row r="5" spans="1:11" s="1" customFormat="1" x14ac:dyDescent="0.25">
      <c r="B5" s="2"/>
      <c r="C5" s="2"/>
      <c r="E5" s="3"/>
      <c r="F5" s="4"/>
    </row>
    <row r="6" spans="1:11" s="1" customFormat="1" x14ac:dyDescent="0.25">
      <c r="A6" s="7" t="s">
        <v>1</v>
      </c>
      <c r="B6" s="7"/>
      <c r="C6" s="7"/>
      <c r="D6" s="7"/>
      <c r="E6" s="7"/>
      <c r="F6" s="7"/>
      <c r="G6" s="7"/>
      <c r="H6" s="6"/>
    </row>
    <row r="7" spans="1:11" s="1" customFormat="1" x14ac:dyDescent="0.25">
      <c r="A7" s="8" t="s">
        <v>2</v>
      </c>
      <c r="B7" s="8"/>
      <c r="C7" s="8"/>
      <c r="D7" s="8"/>
      <c r="E7" s="8"/>
      <c r="F7" s="8"/>
      <c r="G7" s="8"/>
      <c r="H7" s="9"/>
    </row>
    <row r="8" spans="1:11" s="1" customFormat="1" x14ac:dyDescent="0.25">
      <c r="A8" s="7" t="s">
        <v>3</v>
      </c>
      <c r="B8" s="7"/>
      <c r="C8" s="7"/>
      <c r="D8" s="7"/>
      <c r="E8" s="7"/>
      <c r="F8" s="7"/>
      <c r="G8" s="7"/>
      <c r="H8" s="6"/>
    </row>
    <row r="9" spans="1:11" s="1" customFormat="1" x14ac:dyDescent="0.25">
      <c r="A9" s="7" t="s">
        <v>4</v>
      </c>
      <c r="B9" s="7"/>
      <c r="C9" s="7"/>
      <c r="D9" s="7"/>
      <c r="E9" s="7"/>
      <c r="F9" s="7"/>
      <c r="G9" s="7"/>
    </row>
    <row r="10" spans="1:11" s="1" customFormat="1" x14ac:dyDescent="0.25">
      <c r="B10" s="5" t="s">
        <v>5</v>
      </c>
      <c r="C10" s="5" t="s">
        <v>6</v>
      </c>
      <c r="D10" s="5" t="s">
        <v>7</v>
      </c>
      <c r="E10" s="10"/>
      <c r="F10" s="10"/>
      <c r="G10" s="6"/>
    </row>
    <row r="11" spans="1:11" s="1" customFormat="1" x14ac:dyDescent="0.25">
      <c r="A11" s="11" t="s">
        <v>0</v>
      </c>
      <c r="B11" s="11"/>
      <c r="C11" s="11"/>
      <c r="D11" s="11"/>
      <c r="E11" s="11"/>
      <c r="F11" s="11"/>
      <c r="G11" s="11"/>
    </row>
    <row r="12" spans="1:11" s="1" customFormat="1" x14ac:dyDescent="0.25">
      <c r="A12" s="12" t="s">
        <v>8</v>
      </c>
      <c r="B12" s="12"/>
      <c r="C12" s="12"/>
      <c r="D12" s="12"/>
      <c r="E12" s="12"/>
      <c r="F12" s="12"/>
      <c r="G12" s="12"/>
    </row>
    <row r="13" spans="1:11" s="1" customFormat="1" x14ac:dyDescent="0.25">
      <c r="A13" s="13" t="s">
        <v>9</v>
      </c>
      <c r="B13" s="13"/>
      <c r="C13" s="13"/>
      <c r="D13" s="13"/>
      <c r="E13" s="13"/>
      <c r="F13" s="13"/>
      <c r="G13" s="14">
        <v>2010979.37</v>
      </c>
    </row>
    <row r="14" spans="1:11" s="19" customFormat="1" ht="30" x14ac:dyDescent="0.25">
      <c r="A14" s="15" t="s">
        <v>10</v>
      </c>
      <c r="B14" s="16" t="s">
        <v>11</v>
      </c>
      <c r="C14" s="16" t="s">
        <v>12</v>
      </c>
      <c r="D14" s="16" t="s">
        <v>13</v>
      </c>
      <c r="E14" s="17" t="s">
        <v>14</v>
      </c>
      <c r="F14" s="18" t="s">
        <v>15</v>
      </c>
      <c r="G14" s="16" t="s">
        <v>16</v>
      </c>
      <c r="K14" s="20"/>
    </row>
    <row r="15" spans="1:11" s="2" customFormat="1" hidden="1" x14ac:dyDescent="0.25">
      <c r="A15" s="21">
        <v>1</v>
      </c>
      <c r="B15" s="22"/>
      <c r="C15" s="23"/>
      <c r="D15" s="24" t="s">
        <v>17</v>
      </c>
      <c r="E15" s="25"/>
      <c r="F15" s="26">
        <f>-K15</f>
        <v>0</v>
      </c>
      <c r="G15" s="27">
        <f>+G13-E15+F15</f>
        <v>2010979.37</v>
      </c>
      <c r="J15" s="28"/>
    </row>
    <row r="16" spans="1:11" s="2" customFormat="1" x14ac:dyDescent="0.25">
      <c r="A16" s="21">
        <f>1+A15</f>
        <v>2</v>
      </c>
      <c r="B16" s="29">
        <v>45135</v>
      </c>
      <c r="C16" s="30">
        <v>31486106989</v>
      </c>
      <c r="D16" s="31" t="s">
        <v>18</v>
      </c>
      <c r="E16" s="32">
        <v>72753.759999999995</v>
      </c>
      <c r="F16" s="26"/>
      <c r="G16" s="27">
        <f>+G13-E16+F16</f>
        <v>1938225.61</v>
      </c>
      <c r="K16" s="2" t="s">
        <v>19</v>
      </c>
    </row>
    <row r="17" spans="1:7" s="2" customFormat="1" x14ac:dyDescent="0.25">
      <c r="A17" s="21">
        <f t="shared" ref="A17:A28" si="0">1+A16</f>
        <v>3</v>
      </c>
      <c r="B17" s="29">
        <v>45135</v>
      </c>
      <c r="C17" s="30">
        <v>31486409403</v>
      </c>
      <c r="D17" s="33" t="s">
        <v>18</v>
      </c>
      <c r="E17" s="32">
        <v>51718.75</v>
      </c>
      <c r="F17" s="26"/>
      <c r="G17" s="27">
        <f>+G16-E17+F17</f>
        <v>1886506.86</v>
      </c>
    </row>
    <row r="18" spans="1:7" s="2" customFormat="1" x14ac:dyDescent="0.25">
      <c r="A18" s="21">
        <f t="shared" si="0"/>
        <v>4</v>
      </c>
      <c r="B18" s="29">
        <v>45135</v>
      </c>
      <c r="C18" s="30">
        <v>31486527171</v>
      </c>
      <c r="D18" s="33" t="s">
        <v>18</v>
      </c>
      <c r="E18" s="32">
        <v>5948.59</v>
      </c>
      <c r="F18" s="26"/>
      <c r="G18" s="27">
        <f t="shared" ref="G18:G31" si="1">+G17-E18+F18</f>
        <v>1880558.27</v>
      </c>
    </row>
    <row r="19" spans="1:7" s="2" customFormat="1" x14ac:dyDescent="0.25">
      <c r="A19" s="21">
        <f t="shared" si="0"/>
        <v>5</v>
      </c>
      <c r="B19" s="29">
        <v>45135</v>
      </c>
      <c r="C19" s="34">
        <v>31486619011</v>
      </c>
      <c r="D19" s="33" t="s">
        <v>18</v>
      </c>
      <c r="E19" s="32">
        <v>7443.64</v>
      </c>
      <c r="F19" s="26"/>
      <c r="G19" s="27">
        <f t="shared" si="1"/>
        <v>1873114.6300000001</v>
      </c>
    </row>
    <row r="20" spans="1:7" s="2" customFormat="1" x14ac:dyDescent="0.25">
      <c r="A20" s="21">
        <f t="shared" si="0"/>
        <v>6</v>
      </c>
      <c r="B20" s="29">
        <v>45135</v>
      </c>
      <c r="C20" s="34">
        <v>31486668040</v>
      </c>
      <c r="D20" s="33" t="s">
        <v>20</v>
      </c>
      <c r="E20" s="32">
        <v>4215.99</v>
      </c>
      <c r="F20" s="26"/>
      <c r="G20" s="27">
        <f t="shared" si="1"/>
        <v>1868898.6400000001</v>
      </c>
    </row>
    <row r="21" spans="1:7" s="2" customFormat="1" x14ac:dyDescent="0.25">
      <c r="A21" s="21">
        <f t="shared" si="0"/>
        <v>7</v>
      </c>
      <c r="B21" s="29">
        <v>45135</v>
      </c>
      <c r="C21" s="30">
        <v>31486717585</v>
      </c>
      <c r="D21" s="33" t="s">
        <v>21</v>
      </c>
      <c r="E21" s="32">
        <v>4293</v>
      </c>
      <c r="F21" s="26"/>
      <c r="G21" s="27">
        <f t="shared" si="1"/>
        <v>1864605.6400000001</v>
      </c>
    </row>
    <row r="22" spans="1:7" s="2" customFormat="1" x14ac:dyDescent="0.25">
      <c r="A22" s="21">
        <f t="shared" si="0"/>
        <v>8</v>
      </c>
      <c r="B22" s="29">
        <v>45135</v>
      </c>
      <c r="C22" s="30">
        <v>31486758347</v>
      </c>
      <c r="D22" s="33" t="s">
        <v>22</v>
      </c>
      <c r="E22" s="32">
        <v>2808</v>
      </c>
      <c r="F22" s="26"/>
      <c r="G22" s="27">
        <f t="shared" si="1"/>
        <v>1861797.6400000001</v>
      </c>
    </row>
    <row r="23" spans="1:7" s="2" customFormat="1" x14ac:dyDescent="0.25">
      <c r="A23" s="21">
        <f t="shared" si="0"/>
        <v>9</v>
      </c>
      <c r="B23" s="29">
        <v>45135</v>
      </c>
      <c r="C23" s="35">
        <v>31486784833</v>
      </c>
      <c r="D23" s="31" t="s">
        <v>22</v>
      </c>
      <c r="E23" s="36">
        <v>19070</v>
      </c>
      <c r="F23" s="26"/>
      <c r="G23" s="27">
        <f t="shared" si="1"/>
        <v>1842727.6400000001</v>
      </c>
    </row>
    <row r="24" spans="1:7" s="2" customFormat="1" x14ac:dyDescent="0.25">
      <c r="A24" s="21">
        <f t="shared" si="0"/>
        <v>10</v>
      </c>
      <c r="B24" s="37">
        <v>45138</v>
      </c>
      <c r="C24" s="30">
        <v>31514540305</v>
      </c>
      <c r="D24" s="31" t="s">
        <v>23</v>
      </c>
      <c r="E24" s="32">
        <v>644745.09</v>
      </c>
      <c r="F24" s="26"/>
      <c r="G24" s="27">
        <f t="shared" si="1"/>
        <v>1197982.5500000003</v>
      </c>
    </row>
    <row r="25" spans="1:7" s="2" customFormat="1" x14ac:dyDescent="0.25">
      <c r="A25" s="21">
        <f t="shared" si="0"/>
        <v>11</v>
      </c>
      <c r="B25" s="37">
        <v>45138</v>
      </c>
      <c r="C25" s="30">
        <v>31514604724</v>
      </c>
      <c r="D25" s="31" t="s">
        <v>24</v>
      </c>
      <c r="E25" s="32">
        <v>529724.80000000005</v>
      </c>
      <c r="F25" s="26"/>
      <c r="G25" s="27">
        <f t="shared" si="1"/>
        <v>668257.75000000023</v>
      </c>
    </row>
    <row r="26" spans="1:7" s="2" customFormat="1" x14ac:dyDescent="0.25">
      <c r="A26" s="21">
        <f t="shared" si="0"/>
        <v>12</v>
      </c>
      <c r="B26" s="37">
        <v>45138</v>
      </c>
      <c r="C26" s="30">
        <v>31514652253</v>
      </c>
      <c r="D26" s="31" t="s">
        <v>25</v>
      </c>
      <c r="E26" s="32">
        <v>136384.26</v>
      </c>
      <c r="F26" s="26"/>
      <c r="G26" s="27">
        <f t="shared" si="1"/>
        <v>531873.49000000022</v>
      </c>
    </row>
    <row r="27" spans="1:7" s="19" customFormat="1" x14ac:dyDescent="0.25">
      <c r="A27" s="21">
        <f t="shared" si="0"/>
        <v>13</v>
      </c>
      <c r="B27" s="37">
        <v>45138</v>
      </c>
      <c r="C27" s="30">
        <v>31514686617</v>
      </c>
      <c r="D27" s="33" t="s">
        <v>26</v>
      </c>
      <c r="E27" s="32">
        <v>89538</v>
      </c>
      <c r="F27" s="26"/>
      <c r="G27" s="27">
        <f t="shared" si="1"/>
        <v>442335.49000000022</v>
      </c>
    </row>
    <row r="28" spans="1:7" s="6" customFormat="1" x14ac:dyDescent="0.25">
      <c r="A28" s="21">
        <f t="shared" si="0"/>
        <v>14</v>
      </c>
      <c r="B28" s="37">
        <v>45138</v>
      </c>
      <c r="C28" s="30">
        <v>31514735787</v>
      </c>
      <c r="D28" s="31" t="s">
        <v>27</v>
      </c>
      <c r="E28" s="32">
        <v>28250</v>
      </c>
      <c r="F28" s="26"/>
      <c r="G28" s="27">
        <f t="shared" si="1"/>
        <v>414085.49000000022</v>
      </c>
    </row>
    <row r="29" spans="1:7" s="6" customFormat="1" x14ac:dyDescent="0.25">
      <c r="A29" s="21">
        <v>15</v>
      </c>
      <c r="B29" s="37">
        <v>45138</v>
      </c>
      <c r="C29" s="30">
        <v>31514790251</v>
      </c>
      <c r="D29" s="31" t="s">
        <v>28</v>
      </c>
      <c r="E29" s="32">
        <v>7211</v>
      </c>
      <c r="F29" s="26"/>
      <c r="G29" s="27">
        <f t="shared" si="1"/>
        <v>406874.49000000022</v>
      </c>
    </row>
    <row r="30" spans="1:7" s="6" customFormat="1" x14ac:dyDescent="0.25">
      <c r="A30" s="21">
        <v>16</v>
      </c>
      <c r="B30" s="37">
        <v>45138</v>
      </c>
      <c r="C30" s="30"/>
      <c r="D30" s="31" t="s">
        <v>29</v>
      </c>
      <c r="E30" s="32">
        <v>80979.350000000006</v>
      </c>
      <c r="F30" s="26"/>
      <c r="G30" s="27">
        <f t="shared" si="1"/>
        <v>325895.14000000025</v>
      </c>
    </row>
    <row r="31" spans="1:7" s="6" customFormat="1" x14ac:dyDescent="0.25">
      <c r="A31" s="21">
        <v>17</v>
      </c>
      <c r="B31" s="37">
        <v>45138</v>
      </c>
      <c r="C31" s="30"/>
      <c r="D31" s="31" t="s">
        <v>29</v>
      </c>
      <c r="E31" s="32">
        <v>68309.320000000007</v>
      </c>
      <c r="F31" s="26"/>
      <c r="G31" s="27">
        <f t="shared" si="1"/>
        <v>257585.82000000024</v>
      </c>
    </row>
    <row r="32" spans="1:7" x14ac:dyDescent="0.25">
      <c r="A32" s="21">
        <v>18</v>
      </c>
      <c r="B32" s="37">
        <v>45138</v>
      </c>
      <c r="C32" s="35"/>
      <c r="D32" s="38" t="s">
        <v>30</v>
      </c>
      <c r="E32" s="32">
        <v>3041.18</v>
      </c>
      <c r="F32" s="26"/>
      <c r="G32" s="27">
        <f>+G31-E32+F32</f>
        <v>254544.64000000025</v>
      </c>
    </row>
    <row r="33" spans="1:7" s="1" customFormat="1" x14ac:dyDescent="0.25">
      <c r="A33" s="6"/>
      <c r="B33" s="40"/>
      <c r="C33" s="40"/>
      <c r="D33" s="41"/>
      <c r="E33" s="3">
        <f>SUM(E16:E32)</f>
        <v>1756434.7300000002</v>
      </c>
      <c r="F33" s="42">
        <f>SUM(F15:F32)</f>
        <v>0</v>
      </c>
      <c r="G33" s="41"/>
    </row>
    <row r="34" spans="1:7" s="1" customFormat="1" x14ac:dyDescent="0.25">
      <c r="B34" s="19"/>
      <c r="C34" s="19"/>
      <c r="D34" s="39"/>
      <c r="F34" s="43"/>
      <c r="G34" s="39"/>
    </row>
    <row r="35" spans="1:7" s="1" customFormat="1" x14ac:dyDescent="0.25">
      <c r="A35" s="39"/>
      <c r="B35" s="19"/>
      <c r="C35" s="19"/>
      <c r="D35" s="39"/>
      <c r="F35" s="43"/>
      <c r="G35" s="39"/>
    </row>
    <row r="36" spans="1:7" x14ac:dyDescent="0.25">
      <c r="D36" s="1"/>
      <c r="E36" s="39"/>
      <c r="F36" s="1"/>
      <c r="G36" s="1"/>
    </row>
    <row r="37" spans="1:7" x14ac:dyDescent="0.25">
      <c r="D37" s="1"/>
      <c r="E37" s="39"/>
      <c r="F37" s="1"/>
      <c r="G37" s="1"/>
    </row>
    <row r="38" spans="1:7" x14ac:dyDescent="0.25">
      <c r="C38" s="44" t="s">
        <v>31</v>
      </c>
      <c r="D38" s="45"/>
      <c r="E38" s="46" t="s">
        <v>32</v>
      </c>
      <c r="F38" s="47"/>
      <c r="G38" s="1"/>
    </row>
    <row r="39" spans="1:7" x14ac:dyDescent="0.25">
      <c r="C39" s="44" t="s">
        <v>33</v>
      </c>
      <c r="D39" s="45"/>
      <c r="E39" s="46" t="s">
        <v>34</v>
      </c>
      <c r="F39" s="47"/>
    </row>
    <row r="40" spans="1:7" x14ac:dyDescent="0.25">
      <c r="C40" s="44" t="s">
        <v>35</v>
      </c>
      <c r="D40" s="45"/>
      <c r="E40" s="46" t="s">
        <v>36</v>
      </c>
      <c r="F40" s="47"/>
    </row>
    <row r="43" spans="1:7" x14ac:dyDescent="0.25">
      <c r="D43" s="39" t="s">
        <v>37</v>
      </c>
    </row>
  </sheetData>
  <mergeCells count="7">
    <mergeCell ref="A13:F13"/>
    <mergeCell ref="A6:G6"/>
    <mergeCell ref="A7:G7"/>
    <mergeCell ref="A8:G8"/>
    <mergeCell ref="A9:G9"/>
    <mergeCell ref="A11:G11"/>
    <mergeCell ref="A12:G1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6"/>
  <sheetViews>
    <sheetView workbookViewId="0">
      <selection activeCell="F83" sqref="F83"/>
    </sheetView>
  </sheetViews>
  <sheetFormatPr baseColWidth="10" defaultRowHeight="15" x14ac:dyDescent="0.25"/>
  <cols>
    <col min="1" max="1" width="4.7109375" style="1" customWidth="1"/>
    <col min="2" max="2" width="12.5703125" style="19" customWidth="1"/>
    <col min="3" max="3" width="19.28515625" style="19" customWidth="1"/>
    <col min="4" max="4" width="40" style="39" customWidth="1"/>
    <col min="5" max="5" width="17.140625" style="42" customWidth="1"/>
    <col min="6" max="6" width="18.7109375" style="43" customWidth="1"/>
    <col min="7" max="7" width="16.5703125" style="39" customWidth="1"/>
    <col min="8" max="9" width="0" style="1" hidden="1" customWidth="1"/>
    <col min="10" max="10" width="16" style="1" customWidth="1"/>
    <col min="11" max="256" width="11.42578125" style="39"/>
    <col min="257" max="257" width="4.7109375" style="39" customWidth="1"/>
    <col min="258" max="258" width="12.5703125" style="39" customWidth="1"/>
    <col min="259" max="259" width="19.28515625" style="39" customWidth="1"/>
    <col min="260" max="260" width="40" style="39" customWidth="1"/>
    <col min="261" max="261" width="17.140625" style="39" customWidth="1"/>
    <col min="262" max="262" width="18.7109375" style="39" customWidth="1"/>
    <col min="263" max="263" width="16.5703125" style="39" customWidth="1"/>
    <col min="264" max="265" width="0" style="39" hidden="1" customWidth="1"/>
    <col min="266" max="266" width="16" style="39" customWidth="1"/>
    <col min="267" max="512" width="11.42578125" style="39"/>
    <col min="513" max="513" width="4.7109375" style="39" customWidth="1"/>
    <col min="514" max="514" width="12.5703125" style="39" customWidth="1"/>
    <col min="515" max="515" width="19.28515625" style="39" customWidth="1"/>
    <col min="516" max="516" width="40" style="39" customWidth="1"/>
    <col min="517" max="517" width="17.140625" style="39" customWidth="1"/>
    <col min="518" max="518" width="18.7109375" style="39" customWidth="1"/>
    <col min="519" max="519" width="16.5703125" style="39" customWidth="1"/>
    <col min="520" max="521" width="0" style="39" hidden="1" customWidth="1"/>
    <col min="522" max="522" width="16" style="39" customWidth="1"/>
    <col min="523" max="768" width="11.42578125" style="39"/>
    <col min="769" max="769" width="4.7109375" style="39" customWidth="1"/>
    <col min="770" max="770" width="12.5703125" style="39" customWidth="1"/>
    <col min="771" max="771" width="19.28515625" style="39" customWidth="1"/>
    <col min="772" max="772" width="40" style="39" customWidth="1"/>
    <col min="773" max="773" width="17.140625" style="39" customWidth="1"/>
    <col min="774" max="774" width="18.7109375" style="39" customWidth="1"/>
    <col min="775" max="775" width="16.5703125" style="39" customWidth="1"/>
    <col min="776" max="777" width="0" style="39" hidden="1" customWidth="1"/>
    <col min="778" max="778" width="16" style="39" customWidth="1"/>
    <col min="779" max="1024" width="11.42578125" style="39"/>
    <col min="1025" max="1025" width="4.7109375" style="39" customWidth="1"/>
    <col min="1026" max="1026" width="12.5703125" style="39" customWidth="1"/>
    <col min="1027" max="1027" width="19.28515625" style="39" customWidth="1"/>
    <col min="1028" max="1028" width="40" style="39" customWidth="1"/>
    <col min="1029" max="1029" width="17.140625" style="39" customWidth="1"/>
    <col min="1030" max="1030" width="18.7109375" style="39" customWidth="1"/>
    <col min="1031" max="1031" width="16.5703125" style="39" customWidth="1"/>
    <col min="1032" max="1033" width="0" style="39" hidden="1" customWidth="1"/>
    <col min="1034" max="1034" width="16" style="39" customWidth="1"/>
    <col min="1035" max="1280" width="11.42578125" style="39"/>
    <col min="1281" max="1281" width="4.7109375" style="39" customWidth="1"/>
    <col min="1282" max="1282" width="12.5703125" style="39" customWidth="1"/>
    <col min="1283" max="1283" width="19.28515625" style="39" customWidth="1"/>
    <col min="1284" max="1284" width="40" style="39" customWidth="1"/>
    <col min="1285" max="1285" width="17.140625" style="39" customWidth="1"/>
    <col min="1286" max="1286" width="18.7109375" style="39" customWidth="1"/>
    <col min="1287" max="1287" width="16.5703125" style="39" customWidth="1"/>
    <col min="1288" max="1289" width="0" style="39" hidden="1" customWidth="1"/>
    <col min="1290" max="1290" width="16" style="39" customWidth="1"/>
    <col min="1291" max="1536" width="11.42578125" style="39"/>
    <col min="1537" max="1537" width="4.7109375" style="39" customWidth="1"/>
    <col min="1538" max="1538" width="12.5703125" style="39" customWidth="1"/>
    <col min="1539" max="1539" width="19.28515625" style="39" customWidth="1"/>
    <col min="1540" max="1540" width="40" style="39" customWidth="1"/>
    <col min="1541" max="1541" width="17.140625" style="39" customWidth="1"/>
    <col min="1542" max="1542" width="18.7109375" style="39" customWidth="1"/>
    <col min="1543" max="1543" width="16.5703125" style="39" customWidth="1"/>
    <col min="1544" max="1545" width="0" style="39" hidden="1" customWidth="1"/>
    <col min="1546" max="1546" width="16" style="39" customWidth="1"/>
    <col min="1547" max="1792" width="11.42578125" style="39"/>
    <col min="1793" max="1793" width="4.7109375" style="39" customWidth="1"/>
    <col min="1794" max="1794" width="12.5703125" style="39" customWidth="1"/>
    <col min="1795" max="1795" width="19.28515625" style="39" customWidth="1"/>
    <col min="1796" max="1796" width="40" style="39" customWidth="1"/>
    <col min="1797" max="1797" width="17.140625" style="39" customWidth="1"/>
    <col min="1798" max="1798" width="18.7109375" style="39" customWidth="1"/>
    <col min="1799" max="1799" width="16.5703125" style="39" customWidth="1"/>
    <col min="1800" max="1801" width="0" style="39" hidden="1" customWidth="1"/>
    <col min="1802" max="1802" width="16" style="39" customWidth="1"/>
    <col min="1803" max="2048" width="11.42578125" style="39"/>
    <col min="2049" max="2049" width="4.7109375" style="39" customWidth="1"/>
    <col min="2050" max="2050" width="12.5703125" style="39" customWidth="1"/>
    <col min="2051" max="2051" width="19.28515625" style="39" customWidth="1"/>
    <col min="2052" max="2052" width="40" style="39" customWidth="1"/>
    <col min="2053" max="2053" width="17.140625" style="39" customWidth="1"/>
    <col min="2054" max="2054" width="18.7109375" style="39" customWidth="1"/>
    <col min="2055" max="2055" width="16.5703125" style="39" customWidth="1"/>
    <col min="2056" max="2057" width="0" style="39" hidden="1" customWidth="1"/>
    <col min="2058" max="2058" width="16" style="39" customWidth="1"/>
    <col min="2059" max="2304" width="11.42578125" style="39"/>
    <col min="2305" max="2305" width="4.7109375" style="39" customWidth="1"/>
    <col min="2306" max="2306" width="12.5703125" style="39" customWidth="1"/>
    <col min="2307" max="2307" width="19.28515625" style="39" customWidth="1"/>
    <col min="2308" max="2308" width="40" style="39" customWidth="1"/>
    <col min="2309" max="2309" width="17.140625" style="39" customWidth="1"/>
    <col min="2310" max="2310" width="18.7109375" style="39" customWidth="1"/>
    <col min="2311" max="2311" width="16.5703125" style="39" customWidth="1"/>
    <col min="2312" max="2313" width="0" style="39" hidden="1" customWidth="1"/>
    <col min="2314" max="2314" width="16" style="39" customWidth="1"/>
    <col min="2315" max="2560" width="11.42578125" style="39"/>
    <col min="2561" max="2561" width="4.7109375" style="39" customWidth="1"/>
    <col min="2562" max="2562" width="12.5703125" style="39" customWidth="1"/>
    <col min="2563" max="2563" width="19.28515625" style="39" customWidth="1"/>
    <col min="2564" max="2564" width="40" style="39" customWidth="1"/>
    <col min="2565" max="2565" width="17.140625" style="39" customWidth="1"/>
    <col min="2566" max="2566" width="18.7109375" style="39" customWidth="1"/>
    <col min="2567" max="2567" width="16.5703125" style="39" customWidth="1"/>
    <col min="2568" max="2569" width="0" style="39" hidden="1" customWidth="1"/>
    <col min="2570" max="2570" width="16" style="39" customWidth="1"/>
    <col min="2571" max="2816" width="11.42578125" style="39"/>
    <col min="2817" max="2817" width="4.7109375" style="39" customWidth="1"/>
    <col min="2818" max="2818" width="12.5703125" style="39" customWidth="1"/>
    <col min="2819" max="2819" width="19.28515625" style="39" customWidth="1"/>
    <col min="2820" max="2820" width="40" style="39" customWidth="1"/>
    <col min="2821" max="2821" width="17.140625" style="39" customWidth="1"/>
    <col min="2822" max="2822" width="18.7109375" style="39" customWidth="1"/>
    <col min="2823" max="2823" width="16.5703125" style="39" customWidth="1"/>
    <col min="2824" max="2825" width="0" style="39" hidden="1" customWidth="1"/>
    <col min="2826" max="2826" width="16" style="39" customWidth="1"/>
    <col min="2827" max="3072" width="11.42578125" style="39"/>
    <col min="3073" max="3073" width="4.7109375" style="39" customWidth="1"/>
    <col min="3074" max="3074" width="12.5703125" style="39" customWidth="1"/>
    <col min="3075" max="3075" width="19.28515625" style="39" customWidth="1"/>
    <col min="3076" max="3076" width="40" style="39" customWidth="1"/>
    <col min="3077" max="3077" width="17.140625" style="39" customWidth="1"/>
    <col min="3078" max="3078" width="18.7109375" style="39" customWidth="1"/>
    <col min="3079" max="3079" width="16.5703125" style="39" customWidth="1"/>
    <col min="3080" max="3081" width="0" style="39" hidden="1" customWidth="1"/>
    <col min="3082" max="3082" width="16" style="39" customWidth="1"/>
    <col min="3083" max="3328" width="11.42578125" style="39"/>
    <col min="3329" max="3329" width="4.7109375" style="39" customWidth="1"/>
    <col min="3330" max="3330" width="12.5703125" style="39" customWidth="1"/>
    <col min="3331" max="3331" width="19.28515625" style="39" customWidth="1"/>
    <col min="3332" max="3332" width="40" style="39" customWidth="1"/>
    <col min="3333" max="3333" width="17.140625" style="39" customWidth="1"/>
    <col min="3334" max="3334" width="18.7109375" style="39" customWidth="1"/>
    <col min="3335" max="3335" width="16.5703125" style="39" customWidth="1"/>
    <col min="3336" max="3337" width="0" style="39" hidden="1" customWidth="1"/>
    <col min="3338" max="3338" width="16" style="39" customWidth="1"/>
    <col min="3339" max="3584" width="11.42578125" style="39"/>
    <col min="3585" max="3585" width="4.7109375" style="39" customWidth="1"/>
    <col min="3586" max="3586" width="12.5703125" style="39" customWidth="1"/>
    <col min="3587" max="3587" width="19.28515625" style="39" customWidth="1"/>
    <col min="3588" max="3588" width="40" style="39" customWidth="1"/>
    <col min="3589" max="3589" width="17.140625" style="39" customWidth="1"/>
    <col min="3590" max="3590" width="18.7109375" style="39" customWidth="1"/>
    <col min="3591" max="3591" width="16.5703125" style="39" customWidth="1"/>
    <col min="3592" max="3593" width="0" style="39" hidden="1" customWidth="1"/>
    <col min="3594" max="3594" width="16" style="39" customWidth="1"/>
    <col min="3595" max="3840" width="11.42578125" style="39"/>
    <col min="3841" max="3841" width="4.7109375" style="39" customWidth="1"/>
    <col min="3842" max="3842" width="12.5703125" style="39" customWidth="1"/>
    <col min="3843" max="3843" width="19.28515625" style="39" customWidth="1"/>
    <col min="3844" max="3844" width="40" style="39" customWidth="1"/>
    <col min="3845" max="3845" width="17.140625" style="39" customWidth="1"/>
    <col min="3846" max="3846" width="18.7109375" style="39" customWidth="1"/>
    <col min="3847" max="3847" width="16.5703125" style="39" customWidth="1"/>
    <col min="3848" max="3849" width="0" style="39" hidden="1" customWidth="1"/>
    <col min="3850" max="3850" width="16" style="39" customWidth="1"/>
    <col min="3851" max="4096" width="11.42578125" style="39"/>
    <col min="4097" max="4097" width="4.7109375" style="39" customWidth="1"/>
    <col min="4098" max="4098" width="12.5703125" style="39" customWidth="1"/>
    <col min="4099" max="4099" width="19.28515625" style="39" customWidth="1"/>
    <col min="4100" max="4100" width="40" style="39" customWidth="1"/>
    <col min="4101" max="4101" width="17.140625" style="39" customWidth="1"/>
    <col min="4102" max="4102" width="18.7109375" style="39" customWidth="1"/>
    <col min="4103" max="4103" width="16.5703125" style="39" customWidth="1"/>
    <col min="4104" max="4105" width="0" style="39" hidden="1" customWidth="1"/>
    <col min="4106" max="4106" width="16" style="39" customWidth="1"/>
    <col min="4107" max="4352" width="11.42578125" style="39"/>
    <col min="4353" max="4353" width="4.7109375" style="39" customWidth="1"/>
    <col min="4354" max="4354" width="12.5703125" style="39" customWidth="1"/>
    <col min="4355" max="4355" width="19.28515625" style="39" customWidth="1"/>
    <col min="4356" max="4356" width="40" style="39" customWidth="1"/>
    <col min="4357" max="4357" width="17.140625" style="39" customWidth="1"/>
    <col min="4358" max="4358" width="18.7109375" style="39" customWidth="1"/>
    <col min="4359" max="4359" width="16.5703125" style="39" customWidth="1"/>
    <col min="4360" max="4361" width="0" style="39" hidden="1" customWidth="1"/>
    <col min="4362" max="4362" width="16" style="39" customWidth="1"/>
    <col min="4363" max="4608" width="11.42578125" style="39"/>
    <col min="4609" max="4609" width="4.7109375" style="39" customWidth="1"/>
    <col min="4610" max="4610" width="12.5703125" style="39" customWidth="1"/>
    <col min="4611" max="4611" width="19.28515625" style="39" customWidth="1"/>
    <col min="4612" max="4612" width="40" style="39" customWidth="1"/>
    <col min="4613" max="4613" width="17.140625" style="39" customWidth="1"/>
    <col min="4614" max="4614" width="18.7109375" style="39" customWidth="1"/>
    <col min="4615" max="4615" width="16.5703125" style="39" customWidth="1"/>
    <col min="4616" max="4617" width="0" style="39" hidden="1" customWidth="1"/>
    <col min="4618" max="4618" width="16" style="39" customWidth="1"/>
    <col min="4619" max="4864" width="11.42578125" style="39"/>
    <col min="4865" max="4865" width="4.7109375" style="39" customWidth="1"/>
    <col min="4866" max="4866" width="12.5703125" style="39" customWidth="1"/>
    <col min="4867" max="4867" width="19.28515625" style="39" customWidth="1"/>
    <col min="4868" max="4868" width="40" style="39" customWidth="1"/>
    <col min="4869" max="4869" width="17.140625" style="39" customWidth="1"/>
    <col min="4870" max="4870" width="18.7109375" style="39" customWidth="1"/>
    <col min="4871" max="4871" width="16.5703125" style="39" customWidth="1"/>
    <col min="4872" max="4873" width="0" style="39" hidden="1" customWidth="1"/>
    <col min="4874" max="4874" width="16" style="39" customWidth="1"/>
    <col min="4875" max="5120" width="11.42578125" style="39"/>
    <col min="5121" max="5121" width="4.7109375" style="39" customWidth="1"/>
    <col min="5122" max="5122" width="12.5703125" style="39" customWidth="1"/>
    <col min="5123" max="5123" width="19.28515625" style="39" customWidth="1"/>
    <col min="5124" max="5124" width="40" style="39" customWidth="1"/>
    <col min="5125" max="5125" width="17.140625" style="39" customWidth="1"/>
    <col min="5126" max="5126" width="18.7109375" style="39" customWidth="1"/>
    <col min="5127" max="5127" width="16.5703125" style="39" customWidth="1"/>
    <col min="5128" max="5129" width="0" style="39" hidden="1" customWidth="1"/>
    <col min="5130" max="5130" width="16" style="39" customWidth="1"/>
    <col min="5131" max="5376" width="11.42578125" style="39"/>
    <col min="5377" max="5377" width="4.7109375" style="39" customWidth="1"/>
    <col min="5378" max="5378" width="12.5703125" style="39" customWidth="1"/>
    <col min="5379" max="5379" width="19.28515625" style="39" customWidth="1"/>
    <col min="5380" max="5380" width="40" style="39" customWidth="1"/>
    <col min="5381" max="5381" width="17.140625" style="39" customWidth="1"/>
    <col min="5382" max="5382" width="18.7109375" style="39" customWidth="1"/>
    <col min="5383" max="5383" width="16.5703125" style="39" customWidth="1"/>
    <col min="5384" max="5385" width="0" style="39" hidden="1" customWidth="1"/>
    <col min="5386" max="5386" width="16" style="39" customWidth="1"/>
    <col min="5387" max="5632" width="11.42578125" style="39"/>
    <col min="5633" max="5633" width="4.7109375" style="39" customWidth="1"/>
    <col min="5634" max="5634" width="12.5703125" style="39" customWidth="1"/>
    <col min="5635" max="5635" width="19.28515625" style="39" customWidth="1"/>
    <col min="5636" max="5636" width="40" style="39" customWidth="1"/>
    <col min="5637" max="5637" width="17.140625" style="39" customWidth="1"/>
    <col min="5638" max="5638" width="18.7109375" style="39" customWidth="1"/>
    <col min="5639" max="5639" width="16.5703125" style="39" customWidth="1"/>
    <col min="5640" max="5641" width="0" style="39" hidden="1" customWidth="1"/>
    <col min="5642" max="5642" width="16" style="39" customWidth="1"/>
    <col min="5643" max="5888" width="11.42578125" style="39"/>
    <col min="5889" max="5889" width="4.7109375" style="39" customWidth="1"/>
    <col min="5890" max="5890" width="12.5703125" style="39" customWidth="1"/>
    <col min="5891" max="5891" width="19.28515625" style="39" customWidth="1"/>
    <col min="5892" max="5892" width="40" style="39" customWidth="1"/>
    <col min="5893" max="5893" width="17.140625" style="39" customWidth="1"/>
    <col min="5894" max="5894" width="18.7109375" style="39" customWidth="1"/>
    <col min="5895" max="5895" width="16.5703125" style="39" customWidth="1"/>
    <col min="5896" max="5897" width="0" style="39" hidden="1" customWidth="1"/>
    <col min="5898" max="5898" width="16" style="39" customWidth="1"/>
    <col min="5899" max="6144" width="11.42578125" style="39"/>
    <col min="6145" max="6145" width="4.7109375" style="39" customWidth="1"/>
    <col min="6146" max="6146" width="12.5703125" style="39" customWidth="1"/>
    <col min="6147" max="6147" width="19.28515625" style="39" customWidth="1"/>
    <col min="6148" max="6148" width="40" style="39" customWidth="1"/>
    <col min="6149" max="6149" width="17.140625" style="39" customWidth="1"/>
    <col min="6150" max="6150" width="18.7109375" style="39" customWidth="1"/>
    <col min="6151" max="6151" width="16.5703125" style="39" customWidth="1"/>
    <col min="6152" max="6153" width="0" style="39" hidden="1" customWidth="1"/>
    <col min="6154" max="6154" width="16" style="39" customWidth="1"/>
    <col min="6155" max="6400" width="11.42578125" style="39"/>
    <col min="6401" max="6401" width="4.7109375" style="39" customWidth="1"/>
    <col min="6402" max="6402" width="12.5703125" style="39" customWidth="1"/>
    <col min="6403" max="6403" width="19.28515625" style="39" customWidth="1"/>
    <col min="6404" max="6404" width="40" style="39" customWidth="1"/>
    <col min="6405" max="6405" width="17.140625" style="39" customWidth="1"/>
    <col min="6406" max="6406" width="18.7109375" style="39" customWidth="1"/>
    <col min="6407" max="6407" width="16.5703125" style="39" customWidth="1"/>
    <col min="6408" max="6409" width="0" style="39" hidden="1" customWidth="1"/>
    <col min="6410" max="6410" width="16" style="39" customWidth="1"/>
    <col min="6411" max="6656" width="11.42578125" style="39"/>
    <col min="6657" max="6657" width="4.7109375" style="39" customWidth="1"/>
    <col min="6658" max="6658" width="12.5703125" style="39" customWidth="1"/>
    <col min="6659" max="6659" width="19.28515625" style="39" customWidth="1"/>
    <col min="6660" max="6660" width="40" style="39" customWidth="1"/>
    <col min="6661" max="6661" width="17.140625" style="39" customWidth="1"/>
    <col min="6662" max="6662" width="18.7109375" style="39" customWidth="1"/>
    <col min="6663" max="6663" width="16.5703125" style="39" customWidth="1"/>
    <col min="6664" max="6665" width="0" style="39" hidden="1" customWidth="1"/>
    <col min="6666" max="6666" width="16" style="39" customWidth="1"/>
    <col min="6667" max="6912" width="11.42578125" style="39"/>
    <col min="6913" max="6913" width="4.7109375" style="39" customWidth="1"/>
    <col min="6914" max="6914" width="12.5703125" style="39" customWidth="1"/>
    <col min="6915" max="6915" width="19.28515625" style="39" customWidth="1"/>
    <col min="6916" max="6916" width="40" style="39" customWidth="1"/>
    <col min="6917" max="6917" width="17.140625" style="39" customWidth="1"/>
    <col min="6918" max="6918" width="18.7109375" style="39" customWidth="1"/>
    <col min="6919" max="6919" width="16.5703125" style="39" customWidth="1"/>
    <col min="6920" max="6921" width="0" style="39" hidden="1" customWidth="1"/>
    <col min="6922" max="6922" width="16" style="39" customWidth="1"/>
    <col min="6923" max="7168" width="11.42578125" style="39"/>
    <col min="7169" max="7169" width="4.7109375" style="39" customWidth="1"/>
    <col min="7170" max="7170" width="12.5703125" style="39" customWidth="1"/>
    <col min="7171" max="7171" width="19.28515625" style="39" customWidth="1"/>
    <col min="7172" max="7172" width="40" style="39" customWidth="1"/>
    <col min="7173" max="7173" width="17.140625" style="39" customWidth="1"/>
    <col min="7174" max="7174" width="18.7109375" style="39" customWidth="1"/>
    <col min="7175" max="7175" width="16.5703125" style="39" customWidth="1"/>
    <col min="7176" max="7177" width="0" style="39" hidden="1" customWidth="1"/>
    <col min="7178" max="7178" width="16" style="39" customWidth="1"/>
    <col min="7179" max="7424" width="11.42578125" style="39"/>
    <col min="7425" max="7425" width="4.7109375" style="39" customWidth="1"/>
    <col min="7426" max="7426" width="12.5703125" style="39" customWidth="1"/>
    <col min="7427" max="7427" width="19.28515625" style="39" customWidth="1"/>
    <col min="7428" max="7428" width="40" style="39" customWidth="1"/>
    <col min="7429" max="7429" width="17.140625" style="39" customWidth="1"/>
    <col min="7430" max="7430" width="18.7109375" style="39" customWidth="1"/>
    <col min="7431" max="7431" width="16.5703125" style="39" customWidth="1"/>
    <col min="7432" max="7433" width="0" style="39" hidden="1" customWidth="1"/>
    <col min="7434" max="7434" width="16" style="39" customWidth="1"/>
    <col min="7435" max="7680" width="11.42578125" style="39"/>
    <col min="7681" max="7681" width="4.7109375" style="39" customWidth="1"/>
    <col min="7682" max="7682" width="12.5703125" style="39" customWidth="1"/>
    <col min="7683" max="7683" width="19.28515625" style="39" customWidth="1"/>
    <col min="7684" max="7684" width="40" style="39" customWidth="1"/>
    <col min="7685" max="7685" width="17.140625" style="39" customWidth="1"/>
    <col min="7686" max="7686" width="18.7109375" style="39" customWidth="1"/>
    <col min="7687" max="7687" width="16.5703125" style="39" customWidth="1"/>
    <col min="7688" max="7689" width="0" style="39" hidden="1" customWidth="1"/>
    <col min="7690" max="7690" width="16" style="39" customWidth="1"/>
    <col min="7691" max="7936" width="11.42578125" style="39"/>
    <col min="7937" max="7937" width="4.7109375" style="39" customWidth="1"/>
    <col min="7938" max="7938" width="12.5703125" style="39" customWidth="1"/>
    <col min="7939" max="7939" width="19.28515625" style="39" customWidth="1"/>
    <col min="7940" max="7940" width="40" style="39" customWidth="1"/>
    <col min="7941" max="7941" width="17.140625" style="39" customWidth="1"/>
    <col min="7942" max="7942" width="18.7109375" style="39" customWidth="1"/>
    <col min="7943" max="7943" width="16.5703125" style="39" customWidth="1"/>
    <col min="7944" max="7945" width="0" style="39" hidden="1" customWidth="1"/>
    <col min="7946" max="7946" width="16" style="39" customWidth="1"/>
    <col min="7947" max="8192" width="11.42578125" style="39"/>
    <col min="8193" max="8193" width="4.7109375" style="39" customWidth="1"/>
    <col min="8194" max="8194" width="12.5703125" style="39" customWidth="1"/>
    <col min="8195" max="8195" width="19.28515625" style="39" customWidth="1"/>
    <col min="8196" max="8196" width="40" style="39" customWidth="1"/>
    <col min="8197" max="8197" width="17.140625" style="39" customWidth="1"/>
    <col min="8198" max="8198" width="18.7109375" style="39" customWidth="1"/>
    <col min="8199" max="8199" width="16.5703125" style="39" customWidth="1"/>
    <col min="8200" max="8201" width="0" style="39" hidden="1" customWidth="1"/>
    <col min="8202" max="8202" width="16" style="39" customWidth="1"/>
    <col min="8203" max="8448" width="11.42578125" style="39"/>
    <col min="8449" max="8449" width="4.7109375" style="39" customWidth="1"/>
    <col min="8450" max="8450" width="12.5703125" style="39" customWidth="1"/>
    <col min="8451" max="8451" width="19.28515625" style="39" customWidth="1"/>
    <col min="8452" max="8452" width="40" style="39" customWidth="1"/>
    <col min="8453" max="8453" width="17.140625" style="39" customWidth="1"/>
    <col min="8454" max="8454" width="18.7109375" style="39" customWidth="1"/>
    <col min="8455" max="8455" width="16.5703125" style="39" customWidth="1"/>
    <col min="8456" max="8457" width="0" style="39" hidden="1" customWidth="1"/>
    <col min="8458" max="8458" width="16" style="39" customWidth="1"/>
    <col min="8459" max="8704" width="11.42578125" style="39"/>
    <col min="8705" max="8705" width="4.7109375" style="39" customWidth="1"/>
    <col min="8706" max="8706" width="12.5703125" style="39" customWidth="1"/>
    <col min="8707" max="8707" width="19.28515625" style="39" customWidth="1"/>
    <col min="8708" max="8708" width="40" style="39" customWidth="1"/>
    <col min="8709" max="8709" width="17.140625" style="39" customWidth="1"/>
    <col min="8710" max="8710" width="18.7109375" style="39" customWidth="1"/>
    <col min="8711" max="8711" width="16.5703125" style="39" customWidth="1"/>
    <col min="8712" max="8713" width="0" style="39" hidden="1" customWidth="1"/>
    <col min="8714" max="8714" width="16" style="39" customWidth="1"/>
    <col min="8715" max="8960" width="11.42578125" style="39"/>
    <col min="8961" max="8961" width="4.7109375" style="39" customWidth="1"/>
    <col min="8962" max="8962" width="12.5703125" style="39" customWidth="1"/>
    <col min="8963" max="8963" width="19.28515625" style="39" customWidth="1"/>
    <col min="8964" max="8964" width="40" style="39" customWidth="1"/>
    <col min="8965" max="8965" width="17.140625" style="39" customWidth="1"/>
    <col min="8966" max="8966" width="18.7109375" style="39" customWidth="1"/>
    <col min="8967" max="8967" width="16.5703125" style="39" customWidth="1"/>
    <col min="8968" max="8969" width="0" style="39" hidden="1" customWidth="1"/>
    <col min="8970" max="8970" width="16" style="39" customWidth="1"/>
    <col min="8971" max="9216" width="11.42578125" style="39"/>
    <col min="9217" max="9217" width="4.7109375" style="39" customWidth="1"/>
    <col min="9218" max="9218" width="12.5703125" style="39" customWidth="1"/>
    <col min="9219" max="9219" width="19.28515625" style="39" customWidth="1"/>
    <col min="9220" max="9220" width="40" style="39" customWidth="1"/>
    <col min="9221" max="9221" width="17.140625" style="39" customWidth="1"/>
    <col min="9222" max="9222" width="18.7109375" style="39" customWidth="1"/>
    <col min="9223" max="9223" width="16.5703125" style="39" customWidth="1"/>
    <col min="9224" max="9225" width="0" style="39" hidden="1" customWidth="1"/>
    <col min="9226" max="9226" width="16" style="39" customWidth="1"/>
    <col min="9227" max="9472" width="11.42578125" style="39"/>
    <col min="9473" max="9473" width="4.7109375" style="39" customWidth="1"/>
    <col min="9474" max="9474" width="12.5703125" style="39" customWidth="1"/>
    <col min="9475" max="9475" width="19.28515625" style="39" customWidth="1"/>
    <col min="9476" max="9476" width="40" style="39" customWidth="1"/>
    <col min="9477" max="9477" width="17.140625" style="39" customWidth="1"/>
    <col min="9478" max="9478" width="18.7109375" style="39" customWidth="1"/>
    <col min="9479" max="9479" width="16.5703125" style="39" customWidth="1"/>
    <col min="9480" max="9481" width="0" style="39" hidden="1" customWidth="1"/>
    <col min="9482" max="9482" width="16" style="39" customWidth="1"/>
    <col min="9483" max="9728" width="11.42578125" style="39"/>
    <col min="9729" max="9729" width="4.7109375" style="39" customWidth="1"/>
    <col min="9730" max="9730" width="12.5703125" style="39" customWidth="1"/>
    <col min="9731" max="9731" width="19.28515625" style="39" customWidth="1"/>
    <col min="9732" max="9732" width="40" style="39" customWidth="1"/>
    <col min="9733" max="9733" width="17.140625" style="39" customWidth="1"/>
    <col min="9734" max="9734" width="18.7109375" style="39" customWidth="1"/>
    <col min="9735" max="9735" width="16.5703125" style="39" customWidth="1"/>
    <col min="9736" max="9737" width="0" style="39" hidden="1" customWidth="1"/>
    <col min="9738" max="9738" width="16" style="39" customWidth="1"/>
    <col min="9739" max="9984" width="11.42578125" style="39"/>
    <col min="9985" max="9985" width="4.7109375" style="39" customWidth="1"/>
    <col min="9986" max="9986" width="12.5703125" style="39" customWidth="1"/>
    <col min="9987" max="9987" width="19.28515625" style="39" customWidth="1"/>
    <col min="9988" max="9988" width="40" style="39" customWidth="1"/>
    <col min="9989" max="9989" width="17.140625" style="39" customWidth="1"/>
    <col min="9990" max="9990" width="18.7109375" style="39" customWidth="1"/>
    <col min="9991" max="9991" width="16.5703125" style="39" customWidth="1"/>
    <col min="9992" max="9993" width="0" style="39" hidden="1" customWidth="1"/>
    <col min="9994" max="9994" width="16" style="39" customWidth="1"/>
    <col min="9995" max="10240" width="11.42578125" style="39"/>
    <col min="10241" max="10241" width="4.7109375" style="39" customWidth="1"/>
    <col min="10242" max="10242" width="12.5703125" style="39" customWidth="1"/>
    <col min="10243" max="10243" width="19.28515625" style="39" customWidth="1"/>
    <col min="10244" max="10244" width="40" style="39" customWidth="1"/>
    <col min="10245" max="10245" width="17.140625" style="39" customWidth="1"/>
    <col min="10246" max="10246" width="18.7109375" style="39" customWidth="1"/>
    <col min="10247" max="10247" width="16.5703125" style="39" customWidth="1"/>
    <col min="10248" max="10249" width="0" style="39" hidden="1" customWidth="1"/>
    <col min="10250" max="10250" width="16" style="39" customWidth="1"/>
    <col min="10251" max="10496" width="11.42578125" style="39"/>
    <col min="10497" max="10497" width="4.7109375" style="39" customWidth="1"/>
    <col min="10498" max="10498" width="12.5703125" style="39" customWidth="1"/>
    <col min="10499" max="10499" width="19.28515625" style="39" customWidth="1"/>
    <col min="10500" max="10500" width="40" style="39" customWidth="1"/>
    <col min="10501" max="10501" width="17.140625" style="39" customWidth="1"/>
    <col min="10502" max="10502" width="18.7109375" style="39" customWidth="1"/>
    <col min="10503" max="10503" width="16.5703125" style="39" customWidth="1"/>
    <col min="10504" max="10505" width="0" style="39" hidden="1" customWidth="1"/>
    <col min="10506" max="10506" width="16" style="39" customWidth="1"/>
    <col min="10507" max="10752" width="11.42578125" style="39"/>
    <col min="10753" max="10753" width="4.7109375" style="39" customWidth="1"/>
    <col min="10754" max="10754" width="12.5703125" style="39" customWidth="1"/>
    <col min="10755" max="10755" width="19.28515625" style="39" customWidth="1"/>
    <col min="10756" max="10756" width="40" style="39" customWidth="1"/>
    <col min="10757" max="10757" width="17.140625" style="39" customWidth="1"/>
    <col min="10758" max="10758" width="18.7109375" style="39" customWidth="1"/>
    <col min="10759" max="10759" width="16.5703125" style="39" customWidth="1"/>
    <col min="10760" max="10761" width="0" style="39" hidden="1" customWidth="1"/>
    <col min="10762" max="10762" width="16" style="39" customWidth="1"/>
    <col min="10763" max="11008" width="11.42578125" style="39"/>
    <col min="11009" max="11009" width="4.7109375" style="39" customWidth="1"/>
    <col min="11010" max="11010" width="12.5703125" style="39" customWidth="1"/>
    <col min="11011" max="11011" width="19.28515625" style="39" customWidth="1"/>
    <col min="11012" max="11012" width="40" style="39" customWidth="1"/>
    <col min="11013" max="11013" width="17.140625" style="39" customWidth="1"/>
    <col min="11014" max="11014" width="18.7109375" style="39" customWidth="1"/>
    <col min="11015" max="11015" width="16.5703125" style="39" customWidth="1"/>
    <col min="11016" max="11017" width="0" style="39" hidden="1" customWidth="1"/>
    <col min="11018" max="11018" width="16" style="39" customWidth="1"/>
    <col min="11019" max="11264" width="11.42578125" style="39"/>
    <col min="11265" max="11265" width="4.7109375" style="39" customWidth="1"/>
    <col min="11266" max="11266" width="12.5703125" style="39" customWidth="1"/>
    <col min="11267" max="11267" width="19.28515625" style="39" customWidth="1"/>
    <col min="11268" max="11268" width="40" style="39" customWidth="1"/>
    <col min="11269" max="11269" width="17.140625" style="39" customWidth="1"/>
    <col min="11270" max="11270" width="18.7109375" style="39" customWidth="1"/>
    <col min="11271" max="11271" width="16.5703125" style="39" customWidth="1"/>
    <col min="11272" max="11273" width="0" style="39" hidden="1" customWidth="1"/>
    <col min="11274" max="11274" width="16" style="39" customWidth="1"/>
    <col min="11275" max="11520" width="11.42578125" style="39"/>
    <col min="11521" max="11521" width="4.7109375" style="39" customWidth="1"/>
    <col min="11522" max="11522" width="12.5703125" style="39" customWidth="1"/>
    <col min="11523" max="11523" width="19.28515625" style="39" customWidth="1"/>
    <col min="11524" max="11524" width="40" style="39" customWidth="1"/>
    <col min="11525" max="11525" width="17.140625" style="39" customWidth="1"/>
    <col min="11526" max="11526" width="18.7109375" style="39" customWidth="1"/>
    <col min="11527" max="11527" width="16.5703125" style="39" customWidth="1"/>
    <col min="11528" max="11529" width="0" style="39" hidden="1" customWidth="1"/>
    <col min="11530" max="11530" width="16" style="39" customWidth="1"/>
    <col min="11531" max="11776" width="11.42578125" style="39"/>
    <col min="11777" max="11777" width="4.7109375" style="39" customWidth="1"/>
    <col min="11778" max="11778" width="12.5703125" style="39" customWidth="1"/>
    <col min="11779" max="11779" width="19.28515625" style="39" customWidth="1"/>
    <col min="11780" max="11780" width="40" style="39" customWidth="1"/>
    <col min="11781" max="11781" width="17.140625" style="39" customWidth="1"/>
    <col min="11782" max="11782" width="18.7109375" style="39" customWidth="1"/>
    <col min="11783" max="11783" width="16.5703125" style="39" customWidth="1"/>
    <col min="11784" max="11785" width="0" style="39" hidden="1" customWidth="1"/>
    <col min="11786" max="11786" width="16" style="39" customWidth="1"/>
    <col min="11787" max="12032" width="11.42578125" style="39"/>
    <col min="12033" max="12033" width="4.7109375" style="39" customWidth="1"/>
    <col min="12034" max="12034" width="12.5703125" style="39" customWidth="1"/>
    <col min="12035" max="12035" width="19.28515625" style="39" customWidth="1"/>
    <col min="12036" max="12036" width="40" style="39" customWidth="1"/>
    <col min="12037" max="12037" width="17.140625" style="39" customWidth="1"/>
    <col min="12038" max="12038" width="18.7109375" style="39" customWidth="1"/>
    <col min="12039" max="12039" width="16.5703125" style="39" customWidth="1"/>
    <col min="12040" max="12041" width="0" style="39" hidden="1" customWidth="1"/>
    <col min="12042" max="12042" width="16" style="39" customWidth="1"/>
    <col min="12043" max="12288" width="11.42578125" style="39"/>
    <col min="12289" max="12289" width="4.7109375" style="39" customWidth="1"/>
    <col min="12290" max="12290" width="12.5703125" style="39" customWidth="1"/>
    <col min="12291" max="12291" width="19.28515625" style="39" customWidth="1"/>
    <col min="12292" max="12292" width="40" style="39" customWidth="1"/>
    <col min="12293" max="12293" width="17.140625" style="39" customWidth="1"/>
    <col min="12294" max="12294" width="18.7109375" style="39" customWidth="1"/>
    <col min="12295" max="12295" width="16.5703125" style="39" customWidth="1"/>
    <col min="12296" max="12297" width="0" style="39" hidden="1" customWidth="1"/>
    <col min="12298" max="12298" width="16" style="39" customWidth="1"/>
    <col min="12299" max="12544" width="11.42578125" style="39"/>
    <col min="12545" max="12545" width="4.7109375" style="39" customWidth="1"/>
    <col min="12546" max="12546" width="12.5703125" style="39" customWidth="1"/>
    <col min="12547" max="12547" width="19.28515625" style="39" customWidth="1"/>
    <col min="12548" max="12548" width="40" style="39" customWidth="1"/>
    <col min="12549" max="12549" width="17.140625" style="39" customWidth="1"/>
    <col min="12550" max="12550" width="18.7109375" style="39" customWidth="1"/>
    <col min="12551" max="12551" width="16.5703125" style="39" customWidth="1"/>
    <col min="12552" max="12553" width="0" style="39" hidden="1" customWidth="1"/>
    <col min="12554" max="12554" width="16" style="39" customWidth="1"/>
    <col min="12555" max="12800" width="11.42578125" style="39"/>
    <col min="12801" max="12801" width="4.7109375" style="39" customWidth="1"/>
    <col min="12802" max="12802" width="12.5703125" style="39" customWidth="1"/>
    <col min="12803" max="12803" width="19.28515625" style="39" customWidth="1"/>
    <col min="12804" max="12804" width="40" style="39" customWidth="1"/>
    <col min="12805" max="12805" width="17.140625" style="39" customWidth="1"/>
    <col min="12806" max="12806" width="18.7109375" style="39" customWidth="1"/>
    <col min="12807" max="12807" width="16.5703125" style="39" customWidth="1"/>
    <col min="12808" max="12809" width="0" style="39" hidden="1" customWidth="1"/>
    <col min="12810" max="12810" width="16" style="39" customWidth="1"/>
    <col min="12811" max="13056" width="11.42578125" style="39"/>
    <col min="13057" max="13057" width="4.7109375" style="39" customWidth="1"/>
    <col min="13058" max="13058" width="12.5703125" style="39" customWidth="1"/>
    <col min="13059" max="13059" width="19.28515625" style="39" customWidth="1"/>
    <col min="13060" max="13060" width="40" style="39" customWidth="1"/>
    <col min="13061" max="13061" width="17.140625" style="39" customWidth="1"/>
    <col min="13062" max="13062" width="18.7109375" style="39" customWidth="1"/>
    <col min="13063" max="13063" width="16.5703125" style="39" customWidth="1"/>
    <col min="13064" max="13065" width="0" style="39" hidden="1" customWidth="1"/>
    <col min="13066" max="13066" width="16" style="39" customWidth="1"/>
    <col min="13067" max="13312" width="11.42578125" style="39"/>
    <col min="13313" max="13313" width="4.7109375" style="39" customWidth="1"/>
    <col min="13314" max="13314" width="12.5703125" style="39" customWidth="1"/>
    <col min="13315" max="13315" width="19.28515625" style="39" customWidth="1"/>
    <col min="13316" max="13316" width="40" style="39" customWidth="1"/>
    <col min="13317" max="13317" width="17.140625" style="39" customWidth="1"/>
    <col min="13318" max="13318" width="18.7109375" style="39" customWidth="1"/>
    <col min="13319" max="13319" width="16.5703125" style="39" customWidth="1"/>
    <col min="13320" max="13321" width="0" style="39" hidden="1" customWidth="1"/>
    <col min="13322" max="13322" width="16" style="39" customWidth="1"/>
    <col min="13323" max="13568" width="11.42578125" style="39"/>
    <col min="13569" max="13569" width="4.7109375" style="39" customWidth="1"/>
    <col min="13570" max="13570" width="12.5703125" style="39" customWidth="1"/>
    <col min="13571" max="13571" width="19.28515625" style="39" customWidth="1"/>
    <col min="13572" max="13572" width="40" style="39" customWidth="1"/>
    <col min="13573" max="13573" width="17.140625" style="39" customWidth="1"/>
    <col min="13574" max="13574" width="18.7109375" style="39" customWidth="1"/>
    <col min="13575" max="13575" width="16.5703125" style="39" customWidth="1"/>
    <col min="13576" max="13577" width="0" style="39" hidden="1" customWidth="1"/>
    <col min="13578" max="13578" width="16" style="39" customWidth="1"/>
    <col min="13579" max="13824" width="11.42578125" style="39"/>
    <col min="13825" max="13825" width="4.7109375" style="39" customWidth="1"/>
    <col min="13826" max="13826" width="12.5703125" style="39" customWidth="1"/>
    <col min="13827" max="13827" width="19.28515625" style="39" customWidth="1"/>
    <col min="13828" max="13828" width="40" style="39" customWidth="1"/>
    <col min="13829" max="13829" width="17.140625" style="39" customWidth="1"/>
    <col min="13830" max="13830" width="18.7109375" style="39" customWidth="1"/>
    <col min="13831" max="13831" width="16.5703125" style="39" customWidth="1"/>
    <col min="13832" max="13833" width="0" style="39" hidden="1" customWidth="1"/>
    <col min="13834" max="13834" width="16" style="39" customWidth="1"/>
    <col min="13835" max="14080" width="11.42578125" style="39"/>
    <col min="14081" max="14081" width="4.7109375" style="39" customWidth="1"/>
    <col min="14082" max="14082" width="12.5703125" style="39" customWidth="1"/>
    <col min="14083" max="14083" width="19.28515625" style="39" customWidth="1"/>
    <col min="14084" max="14084" width="40" style="39" customWidth="1"/>
    <col min="14085" max="14085" width="17.140625" style="39" customWidth="1"/>
    <col min="14086" max="14086" width="18.7109375" style="39" customWidth="1"/>
    <col min="14087" max="14087" width="16.5703125" style="39" customWidth="1"/>
    <col min="14088" max="14089" width="0" style="39" hidden="1" customWidth="1"/>
    <col min="14090" max="14090" width="16" style="39" customWidth="1"/>
    <col min="14091" max="14336" width="11.42578125" style="39"/>
    <col min="14337" max="14337" width="4.7109375" style="39" customWidth="1"/>
    <col min="14338" max="14338" width="12.5703125" style="39" customWidth="1"/>
    <col min="14339" max="14339" width="19.28515625" style="39" customWidth="1"/>
    <col min="14340" max="14340" width="40" style="39" customWidth="1"/>
    <col min="14341" max="14341" width="17.140625" style="39" customWidth="1"/>
    <col min="14342" max="14342" width="18.7109375" style="39" customWidth="1"/>
    <col min="14343" max="14343" width="16.5703125" style="39" customWidth="1"/>
    <col min="14344" max="14345" width="0" style="39" hidden="1" customWidth="1"/>
    <col min="14346" max="14346" width="16" style="39" customWidth="1"/>
    <col min="14347" max="14592" width="11.42578125" style="39"/>
    <col min="14593" max="14593" width="4.7109375" style="39" customWidth="1"/>
    <col min="14594" max="14594" width="12.5703125" style="39" customWidth="1"/>
    <col min="14595" max="14595" width="19.28515625" style="39" customWidth="1"/>
    <col min="14596" max="14596" width="40" style="39" customWidth="1"/>
    <col min="14597" max="14597" width="17.140625" style="39" customWidth="1"/>
    <col min="14598" max="14598" width="18.7109375" style="39" customWidth="1"/>
    <col min="14599" max="14599" width="16.5703125" style="39" customWidth="1"/>
    <col min="14600" max="14601" width="0" style="39" hidden="1" customWidth="1"/>
    <col min="14602" max="14602" width="16" style="39" customWidth="1"/>
    <col min="14603" max="14848" width="11.42578125" style="39"/>
    <col min="14849" max="14849" width="4.7109375" style="39" customWidth="1"/>
    <col min="14850" max="14850" width="12.5703125" style="39" customWidth="1"/>
    <col min="14851" max="14851" width="19.28515625" style="39" customWidth="1"/>
    <col min="14852" max="14852" width="40" style="39" customWidth="1"/>
    <col min="14853" max="14853" width="17.140625" style="39" customWidth="1"/>
    <col min="14854" max="14854" width="18.7109375" style="39" customWidth="1"/>
    <col min="14855" max="14855" width="16.5703125" style="39" customWidth="1"/>
    <col min="14856" max="14857" width="0" style="39" hidden="1" customWidth="1"/>
    <col min="14858" max="14858" width="16" style="39" customWidth="1"/>
    <col min="14859" max="15104" width="11.42578125" style="39"/>
    <col min="15105" max="15105" width="4.7109375" style="39" customWidth="1"/>
    <col min="15106" max="15106" width="12.5703125" style="39" customWidth="1"/>
    <col min="15107" max="15107" width="19.28515625" style="39" customWidth="1"/>
    <col min="15108" max="15108" width="40" style="39" customWidth="1"/>
    <col min="15109" max="15109" width="17.140625" style="39" customWidth="1"/>
    <col min="15110" max="15110" width="18.7109375" style="39" customWidth="1"/>
    <col min="15111" max="15111" width="16.5703125" style="39" customWidth="1"/>
    <col min="15112" max="15113" width="0" style="39" hidden="1" customWidth="1"/>
    <col min="15114" max="15114" width="16" style="39" customWidth="1"/>
    <col min="15115" max="15360" width="11.42578125" style="39"/>
    <col min="15361" max="15361" width="4.7109375" style="39" customWidth="1"/>
    <col min="15362" max="15362" width="12.5703125" style="39" customWidth="1"/>
    <col min="15363" max="15363" width="19.28515625" style="39" customWidth="1"/>
    <col min="15364" max="15364" width="40" style="39" customWidth="1"/>
    <col min="15365" max="15365" width="17.140625" style="39" customWidth="1"/>
    <col min="15366" max="15366" width="18.7109375" style="39" customWidth="1"/>
    <col min="15367" max="15367" width="16.5703125" style="39" customWidth="1"/>
    <col min="15368" max="15369" width="0" style="39" hidden="1" customWidth="1"/>
    <col min="15370" max="15370" width="16" style="39" customWidth="1"/>
    <col min="15371" max="15616" width="11.42578125" style="39"/>
    <col min="15617" max="15617" width="4.7109375" style="39" customWidth="1"/>
    <col min="15618" max="15618" width="12.5703125" style="39" customWidth="1"/>
    <col min="15619" max="15619" width="19.28515625" style="39" customWidth="1"/>
    <col min="15620" max="15620" width="40" style="39" customWidth="1"/>
    <col min="15621" max="15621" width="17.140625" style="39" customWidth="1"/>
    <col min="15622" max="15622" width="18.7109375" style="39" customWidth="1"/>
    <col min="15623" max="15623" width="16.5703125" style="39" customWidth="1"/>
    <col min="15624" max="15625" width="0" style="39" hidden="1" customWidth="1"/>
    <col min="15626" max="15626" width="16" style="39" customWidth="1"/>
    <col min="15627" max="15872" width="11.42578125" style="39"/>
    <col min="15873" max="15873" width="4.7109375" style="39" customWidth="1"/>
    <col min="15874" max="15874" width="12.5703125" style="39" customWidth="1"/>
    <col min="15875" max="15875" width="19.28515625" style="39" customWidth="1"/>
    <col min="15876" max="15876" width="40" style="39" customWidth="1"/>
    <col min="15877" max="15877" width="17.140625" style="39" customWidth="1"/>
    <col min="15878" max="15878" width="18.7109375" style="39" customWidth="1"/>
    <col min="15879" max="15879" width="16.5703125" style="39" customWidth="1"/>
    <col min="15880" max="15881" width="0" style="39" hidden="1" customWidth="1"/>
    <col min="15882" max="15882" width="16" style="39" customWidth="1"/>
    <col min="15883" max="16128" width="11.42578125" style="39"/>
    <col min="16129" max="16129" width="4.7109375" style="39" customWidth="1"/>
    <col min="16130" max="16130" width="12.5703125" style="39" customWidth="1"/>
    <col min="16131" max="16131" width="19.28515625" style="39" customWidth="1"/>
    <col min="16132" max="16132" width="40" style="39" customWidth="1"/>
    <col min="16133" max="16133" width="17.140625" style="39" customWidth="1"/>
    <col min="16134" max="16134" width="18.7109375" style="39" customWidth="1"/>
    <col min="16135" max="16135" width="16.5703125" style="39" customWidth="1"/>
    <col min="16136" max="16137" width="0" style="39" hidden="1" customWidth="1"/>
    <col min="16138" max="16138" width="16" style="39" customWidth="1"/>
    <col min="16139" max="16384" width="11.42578125" style="39"/>
  </cols>
  <sheetData>
    <row r="1" spans="1:8" s="1" customFormat="1" ht="15" customHeight="1" x14ac:dyDescent="0.25">
      <c r="B1" s="2"/>
      <c r="C1" s="2"/>
      <c r="E1" s="3"/>
      <c r="F1" s="4"/>
    </row>
    <row r="2" spans="1:8" s="1" customFormat="1" x14ac:dyDescent="0.25">
      <c r="B2" s="2"/>
      <c r="C2" s="2"/>
      <c r="E2" s="3"/>
      <c r="F2" s="4"/>
    </row>
    <row r="3" spans="1:8" s="1" customFormat="1" x14ac:dyDescent="0.25">
      <c r="B3" s="2"/>
      <c r="C3" s="5" t="s">
        <v>0</v>
      </c>
      <c r="D3" s="6" t="s">
        <v>0</v>
      </c>
      <c r="E3" s="3"/>
      <c r="F3" s="4"/>
    </row>
    <row r="4" spans="1:8" s="1" customFormat="1" x14ac:dyDescent="0.25">
      <c r="B4" s="2"/>
      <c r="C4" s="2"/>
      <c r="E4" s="3"/>
      <c r="F4" s="4"/>
    </row>
    <row r="5" spans="1:8" s="1" customFormat="1" ht="22.5" customHeight="1" x14ac:dyDescent="0.25">
      <c r="B5" s="2"/>
      <c r="C5" s="2"/>
      <c r="E5" s="3"/>
      <c r="F5" s="4"/>
    </row>
    <row r="6" spans="1:8" s="1" customFormat="1" x14ac:dyDescent="0.25">
      <c r="A6" s="7" t="s">
        <v>1</v>
      </c>
      <c r="B6" s="7"/>
      <c r="C6" s="7"/>
      <c r="D6" s="7"/>
      <c r="E6" s="7"/>
      <c r="F6" s="7"/>
      <c r="G6" s="7"/>
      <c r="H6" s="6"/>
    </row>
    <row r="7" spans="1:8" s="1" customFormat="1" ht="20.45" customHeight="1" x14ac:dyDescent="0.25">
      <c r="A7" s="8" t="s">
        <v>2</v>
      </c>
      <c r="B7" s="8"/>
      <c r="C7" s="8"/>
      <c r="D7" s="8"/>
      <c r="E7" s="8"/>
      <c r="F7" s="8"/>
      <c r="G7" s="8"/>
      <c r="H7" s="9"/>
    </row>
    <row r="8" spans="1:8" s="1" customFormat="1" x14ac:dyDescent="0.25">
      <c r="A8" s="7" t="s">
        <v>38</v>
      </c>
      <c r="B8" s="7"/>
      <c r="C8" s="7"/>
      <c r="D8" s="7"/>
      <c r="E8" s="7"/>
      <c r="F8" s="7"/>
      <c r="G8" s="7"/>
      <c r="H8" s="6"/>
    </row>
    <row r="9" spans="1:8" s="1" customFormat="1" x14ac:dyDescent="0.25">
      <c r="A9" s="7" t="s">
        <v>4</v>
      </c>
      <c r="B9" s="7"/>
      <c r="C9" s="7"/>
      <c r="D9" s="7"/>
      <c r="E9" s="7"/>
      <c r="F9" s="7"/>
      <c r="G9" s="7"/>
    </row>
    <row r="10" spans="1:8" s="1" customFormat="1" x14ac:dyDescent="0.25">
      <c r="B10" s="5" t="s">
        <v>5</v>
      </c>
      <c r="C10" s="5" t="s">
        <v>6</v>
      </c>
      <c r="D10" s="5" t="s">
        <v>39</v>
      </c>
      <c r="E10" s="10"/>
      <c r="F10" s="10"/>
      <c r="G10" s="6"/>
    </row>
    <row r="11" spans="1:8" s="1" customFormat="1" ht="19.5" customHeight="1" x14ac:dyDescent="0.25">
      <c r="A11" s="11" t="s">
        <v>0</v>
      </c>
      <c r="B11" s="11"/>
      <c r="C11" s="11"/>
      <c r="D11" s="11"/>
      <c r="E11" s="11"/>
      <c r="F11" s="11"/>
      <c r="G11" s="11"/>
    </row>
    <row r="12" spans="1:8" s="1" customFormat="1" ht="36.75" customHeight="1" x14ac:dyDescent="0.25">
      <c r="A12" s="12" t="s">
        <v>40</v>
      </c>
      <c r="B12" s="12"/>
      <c r="C12" s="12"/>
      <c r="D12" s="12"/>
      <c r="E12" s="12"/>
      <c r="F12" s="12"/>
      <c r="G12" s="12"/>
    </row>
    <row r="13" spans="1:8" s="1" customFormat="1" ht="36" customHeight="1" x14ac:dyDescent="0.25">
      <c r="A13" s="13" t="s">
        <v>9</v>
      </c>
      <c r="B13" s="13"/>
      <c r="C13" s="13"/>
      <c r="D13" s="13"/>
      <c r="E13" s="13"/>
      <c r="F13" s="13"/>
      <c r="G13" s="14">
        <v>6702208.1399999997</v>
      </c>
    </row>
    <row r="14" spans="1:8" s="19" customFormat="1" ht="45.75" customHeight="1" x14ac:dyDescent="0.25">
      <c r="A14" s="15" t="s">
        <v>10</v>
      </c>
      <c r="B14" s="16" t="s">
        <v>11</v>
      </c>
      <c r="C14" s="16" t="s">
        <v>12</v>
      </c>
      <c r="D14" s="16" t="s">
        <v>13</v>
      </c>
      <c r="E14" s="17" t="s">
        <v>14</v>
      </c>
      <c r="F14" s="18" t="s">
        <v>15</v>
      </c>
      <c r="G14" s="16" t="s">
        <v>16</v>
      </c>
    </row>
    <row r="15" spans="1:8" s="2" customFormat="1" ht="17.45" customHeight="1" x14ac:dyDescent="0.25">
      <c r="A15" s="21">
        <v>1</v>
      </c>
      <c r="B15" s="37">
        <v>45110</v>
      </c>
      <c r="C15" s="35" t="s">
        <v>41</v>
      </c>
      <c r="D15" s="48" t="s">
        <v>42</v>
      </c>
      <c r="E15" s="36">
        <v>5000</v>
      </c>
      <c r="F15" s="26"/>
      <c r="G15" s="27">
        <f>+G13-E15+F15</f>
        <v>6697208.1399999997</v>
      </c>
    </row>
    <row r="16" spans="1:8" s="2" customFormat="1" ht="17.45" customHeight="1" x14ac:dyDescent="0.25">
      <c r="A16" s="21">
        <f>1+A15</f>
        <v>2</v>
      </c>
      <c r="B16" s="37">
        <v>45110</v>
      </c>
      <c r="C16" s="35" t="s">
        <v>43</v>
      </c>
      <c r="D16" s="48" t="s">
        <v>44</v>
      </c>
      <c r="E16" s="36">
        <v>82625.37</v>
      </c>
      <c r="F16" s="26"/>
      <c r="G16" s="27">
        <f>+G15-E16+F16</f>
        <v>6614582.7699999996</v>
      </c>
    </row>
    <row r="17" spans="1:7" s="2" customFormat="1" ht="17.45" customHeight="1" x14ac:dyDescent="0.25">
      <c r="A17" s="21">
        <f t="shared" ref="A17:A80" si="0">1+A16</f>
        <v>3</v>
      </c>
      <c r="B17" s="37">
        <v>45110</v>
      </c>
      <c r="C17" s="49"/>
      <c r="D17" s="48" t="s">
        <v>45</v>
      </c>
      <c r="E17" s="50"/>
      <c r="F17" s="26">
        <v>2229</v>
      </c>
      <c r="G17" s="27">
        <f>+G16-E17+F17</f>
        <v>6616811.7699999996</v>
      </c>
    </row>
    <row r="18" spans="1:7" s="2" customFormat="1" ht="17.45" customHeight="1" x14ac:dyDescent="0.25">
      <c r="A18" s="21">
        <f t="shared" si="0"/>
        <v>4</v>
      </c>
      <c r="B18" s="37">
        <v>45110</v>
      </c>
      <c r="C18" s="49"/>
      <c r="D18" s="48" t="s">
        <v>45</v>
      </c>
      <c r="E18" s="50"/>
      <c r="F18" s="26">
        <v>3200</v>
      </c>
      <c r="G18" s="27">
        <f>+G17-E18+F18</f>
        <v>6620011.7699999996</v>
      </c>
    </row>
    <row r="19" spans="1:7" s="2" customFormat="1" ht="17.45" customHeight="1" x14ac:dyDescent="0.25">
      <c r="A19" s="21">
        <f t="shared" si="0"/>
        <v>5</v>
      </c>
      <c r="B19" s="37">
        <v>45110</v>
      </c>
      <c r="C19" s="49"/>
      <c r="D19" s="48" t="s">
        <v>45</v>
      </c>
      <c r="E19" s="50"/>
      <c r="F19" s="26">
        <v>5000</v>
      </c>
      <c r="G19" s="27">
        <f>+G18-E19+F19</f>
        <v>6625011.7699999996</v>
      </c>
    </row>
    <row r="20" spans="1:7" s="2" customFormat="1" ht="17.45" customHeight="1" x14ac:dyDescent="0.25">
      <c r="A20" s="21">
        <f t="shared" si="0"/>
        <v>6</v>
      </c>
      <c r="B20" s="37">
        <v>45110</v>
      </c>
      <c r="C20" s="35">
        <v>31235280715</v>
      </c>
      <c r="D20" s="48" t="s">
        <v>46</v>
      </c>
      <c r="E20" s="36">
        <v>7080</v>
      </c>
      <c r="F20" s="26"/>
      <c r="G20" s="27">
        <f>+G19-E20+F20</f>
        <v>6617931.7699999996</v>
      </c>
    </row>
    <row r="21" spans="1:7" s="2" customFormat="1" ht="17.45" customHeight="1" x14ac:dyDescent="0.25">
      <c r="A21" s="21">
        <f t="shared" si="0"/>
        <v>7</v>
      </c>
      <c r="B21" s="37">
        <v>45111</v>
      </c>
      <c r="C21" s="35" t="s">
        <v>47</v>
      </c>
      <c r="D21" s="48" t="s">
        <v>48</v>
      </c>
      <c r="E21" s="36">
        <v>30165.75</v>
      </c>
      <c r="F21" s="26"/>
      <c r="G21" s="27">
        <f t="shared" ref="G21:G84" si="1">+G20-E21+F21</f>
        <v>6587766.0199999996</v>
      </c>
    </row>
    <row r="22" spans="1:7" s="2" customFormat="1" ht="17.45" customHeight="1" x14ac:dyDescent="0.25">
      <c r="A22" s="21">
        <f t="shared" si="0"/>
        <v>8</v>
      </c>
      <c r="B22" s="37">
        <v>45111</v>
      </c>
      <c r="C22" s="35"/>
      <c r="D22" s="48" t="s">
        <v>45</v>
      </c>
      <c r="E22" s="36"/>
      <c r="F22" s="26">
        <v>28753</v>
      </c>
      <c r="G22" s="27">
        <f t="shared" si="1"/>
        <v>6616519.0199999996</v>
      </c>
    </row>
    <row r="23" spans="1:7" s="2" customFormat="1" ht="17.45" customHeight="1" x14ac:dyDescent="0.25">
      <c r="A23" s="21">
        <f t="shared" si="0"/>
        <v>9</v>
      </c>
      <c r="B23" s="37">
        <v>45111</v>
      </c>
      <c r="C23" s="35"/>
      <c r="D23" s="48" t="s">
        <v>45</v>
      </c>
      <c r="E23" s="36"/>
      <c r="F23" s="26">
        <v>1963</v>
      </c>
      <c r="G23" s="27">
        <f t="shared" si="1"/>
        <v>6618482.0199999996</v>
      </c>
    </row>
    <row r="24" spans="1:7" s="2" customFormat="1" ht="17.45" customHeight="1" x14ac:dyDescent="0.25">
      <c r="A24" s="21"/>
      <c r="B24" s="37">
        <v>45112</v>
      </c>
      <c r="C24" s="35"/>
      <c r="D24" s="48" t="s">
        <v>45</v>
      </c>
      <c r="E24" s="36"/>
      <c r="F24" s="26">
        <v>396</v>
      </c>
      <c r="G24" s="27">
        <f t="shared" si="1"/>
        <v>6618878.0199999996</v>
      </c>
    </row>
    <row r="25" spans="1:7" s="2" customFormat="1" ht="17.45" customHeight="1" x14ac:dyDescent="0.25">
      <c r="A25" s="21">
        <f>1+A23</f>
        <v>10</v>
      </c>
      <c r="B25" s="37">
        <v>45112</v>
      </c>
      <c r="C25" s="35"/>
      <c r="D25" s="48" t="s">
        <v>45</v>
      </c>
      <c r="E25" s="36"/>
      <c r="F25" s="26">
        <v>6408.31</v>
      </c>
      <c r="G25" s="27">
        <f t="shared" si="1"/>
        <v>6625286.3299999991</v>
      </c>
    </row>
    <row r="26" spans="1:7" s="2" customFormat="1" ht="17.45" customHeight="1" x14ac:dyDescent="0.25">
      <c r="A26" s="21">
        <f t="shared" si="0"/>
        <v>11</v>
      </c>
      <c r="B26" s="37">
        <v>45112</v>
      </c>
      <c r="C26" s="35"/>
      <c r="D26" s="48" t="s">
        <v>45</v>
      </c>
      <c r="E26" s="36"/>
      <c r="F26" s="26">
        <v>4794.24</v>
      </c>
      <c r="G26" s="27">
        <f t="shared" si="1"/>
        <v>6630080.5699999994</v>
      </c>
    </row>
    <row r="27" spans="1:7" s="2" customFormat="1" ht="17.45" customHeight="1" x14ac:dyDescent="0.25">
      <c r="A27" s="21">
        <f t="shared" si="0"/>
        <v>12</v>
      </c>
      <c r="B27" s="37">
        <v>45112</v>
      </c>
      <c r="C27" s="35"/>
      <c r="D27" s="48" t="s">
        <v>45</v>
      </c>
      <c r="E27" s="36"/>
      <c r="F27" s="26">
        <v>3573.4</v>
      </c>
      <c r="G27" s="27">
        <f t="shared" si="1"/>
        <v>6633653.9699999997</v>
      </c>
    </row>
    <row r="28" spans="1:7" s="2" customFormat="1" ht="17.45" customHeight="1" x14ac:dyDescent="0.25">
      <c r="A28" s="21">
        <f t="shared" si="0"/>
        <v>13</v>
      </c>
      <c r="B28" s="37">
        <v>45112</v>
      </c>
      <c r="C28" s="35"/>
      <c r="D28" s="48" t="s">
        <v>45</v>
      </c>
      <c r="E28" s="36"/>
      <c r="F28" s="26">
        <v>3150</v>
      </c>
      <c r="G28" s="27">
        <f t="shared" si="1"/>
        <v>6636803.9699999997</v>
      </c>
    </row>
    <row r="29" spans="1:7" s="2" customFormat="1" ht="17.45" customHeight="1" x14ac:dyDescent="0.25">
      <c r="A29" s="21">
        <f t="shared" si="0"/>
        <v>14</v>
      </c>
      <c r="B29" s="37">
        <v>45112</v>
      </c>
      <c r="C29" s="35"/>
      <c r="D29" s="48" t="s">
        <v>45</v>
      </c>
      <c r="E29" s="36"/>
      <c r="F29" s="26">
        <v>1153</v>
      </c>
      <c r="G29" s="27">
        <f t="shared" si="1"/>
        <v>6637956.9699999997</v>
      </c>
    </row>
    <row r="30" spans="1:7" s="2" customFormat="1" ht="17.45" customHeight="1" x14ac:dyDescent="0.25">
      <c r="A30" s="21">
        <f t="shared" si="0"/>
        <v>15</v>
      </c>
      <c r="B30" s="37">
        <v>45113</v>
      </c>
      <c r="C30" s="35"/>
      <c r="D30" s="48" t="s">
        <v>45</v>
      </c>
      <c r="E30" s="36"/>
      <c r="F30" s="26">
        <v>4500</v>
      </c>
      <c r="G30" s="27">
        <f t="shared" si="1"/>
        <v>6642456.9699999997</v>
      </c>
    </row>
    <row r="31" spans="1:7" s="2" customFormat="1" ht="17.45" customHeight="1" x14ac:dyDescent="0.25">
      <c r="A31" s="21">
        <f t="shared" si="0"/>
        <v>16</v>
      </c>
      <c r="B31" s="37">
        <v>45113</v>
      </c>
      <c r="C31" s="49"/>
      <c r="D31" s="48" t="s">
        <v>45</v>
      </c>
      <c r="E31" s="36"/>
      <c r="F31" s="26">
        <v>2000</v>
      </c>
      <c r="G31" s="27">
        <f t="shared" si="1"/>
        <v>6644456.9699999997</v>
      </c>
    </row>
    <row r="32" spans="1:7" s="2" customFormat="1" ht="17.45" customHeight="1" x14ac:dyDescent="0.25">
      <c r="A32" s="21">
        <f t="shared" si="0"/>
        <v>17</v>
      </c>
      <c r="B32" s="37">
        <v>45113</v>
      </c>
      <c r="C32" s="51">
        <v>31268319799</v>
      </c>
      <c r="D32" s="48" t="s">
        <v>46</v>
      </c>
      <c r="E32" s="36">
        <v>6608</v>
      </c>
      <c r="F32" s="26"/>
      <c r="G32" s="27">
        <f t="shared" si="1"/>
        <v>6637848.9699999997</v>
      </c>
    </row>
    <row r="33" spans="1:7" s="2" customFormat="1" ht="17.45" customHeight="1" x14ac:dyDescent="0.25">
      <c r="A33" s="21">
        <f t="shared" si="0"/>
        <v>18</v>
      </c>
      <c r="B33" s="37">
        <v>45113</v>
      </c>
      <c r="C33" s="51">
        <v>31268319799</v>
      </c>
      <c r="D33" s="48" t="s">
        <v>46</v>
      </c>
      <c r="E33" s="36"/>
      <c r="F33" s="26">
        <v>6608</v>
      </c>
      <c r="G33" s="27">
        <f t="shared" si="1"/>
        <v>6644456.9699999997</v>
      </c>
    </row>
    <row r="34" spans="1:7" s="2" customFormat="1" ht="17.45" customHeight="1" x14ac:dyDescent="0.25">
      <c r="A34" s="21">
        <f t="shared" si="0"/>
        <v>19</v>
      </c>
      <c r="B34" s="37">
        <v>45114</v>
      </c>
      <c r="C34" s="49"/>
      <c r="D34" s="48" t="s">
        <v>45</v>
      </c>
      <c r="E34" s="50"/>
      <c r="F34" s="26">
        <v>3000</v>
      </c>
      <c r="G34" s="27">
        <f t="shared" si="1"/>
        <v>6647456.9699999997</v>
      </c>
    </row>
    <row r="35" spans="1:7" s="2" customFormat="1" ht="17.45" customHeight="1" x14ac:dyDescent="0.25">
      <c r="A35" s="21">
        <f t="shared" si="0"/>
        <v>20</v>
      </c>
      <c r="B35" s="37">
        <v>45114</v>
      </c>
      <c r="C35" s="49"/>
      <c r="D35" s="48" t="s">
        <v>45</v>
      </c>
      <c r="E35" s="50"/>
      <c r="F35" s="26">
        <v>4969</v>
      </c>
      <c r="G35" s="27">
        <f t="shared" si="1"/>
        <v>6652425.9699999997</v>
      </c>
    </row>
    <row r="36" spans="1:7" s="2" customFormat="1" ht="17.45" customHeight="1" x14ac:dyDescent="0.25">
      <c r="A36" s="21">
        <f t="shared" si="0"/>
        <v>21</v>
      </c>
      <c r="B36" s="37">
        <v>45117</v>
      </c>
      <c r="C36" s="49"/>
      <c r="D36" s="48" t="s">
        <v>45</v>
      </c>
      <c r="E36" s="50"/>
      <c r="F36" s="26">
        <v>5405</v>
      </c>
      <c r="G36" s="27">
        <f t="shared" si="1"/>
        <v>6657830.9699999997</v>
      </c>
    </row>
    <row r="37" spans="1:7" s="2" customFormat="1" ht="17.45" customHeight="1" x14ac:dyDescent="0.25">
      <c r="A37" s="21">
        <f t="shared" si="0"/>
        <v>22</v>
      </c>
      <c r="B37" s="37">
        <v>45117</v>
      </c>
      <c r="C37" s="35"/>
      <c r="D37" s="48" t="s">
        <v>45</v>
      </c>
      <c r="E37" s="50"/>
      <c r="F37" s="26">
        <v>2055</v>
      </c>
      <c r="G37" s="27">
        <f t="shared" si="1"/>
        <v>6659885.9699999997</v>
      </c>
    </row>
    <row r="38" spans="1:7" s="2" customFormat="1" ht="17.45" customHeight="1" x14ac:dyDescent="0.25">
      <c r="A38" s="21">
        <f t="shared" si="0"/>
        <v>23</v>
      </c>
      <c r="B38" s="37">
        <v>45118</v>
      </c>
      <c r="C38" s="35"/>
      <c r="D38" s="48" t="s">
        <v>45</v>
      </c>
      <c r="E38" s="52"/>
      <c r="F38" s="26">
        <v>2809</v>
      </c>
      <c r="G38" s="27">
        <f t="shared" si="1"/>
        <v>6662694.9699999997</v>
      </c>
    </row>
    <row r="39" spans="1:7" s="2" customFormat="1" ht="17.45" customHeight="1" x14ac:dyDescent="0.25">
      <c r="A39" s="21">
        <f t="shared" si="0"/>
        <v>24</v>
      </c>
      <c r="B39" s="37">
        <v>45118</v>
      </c>
      <c r="C39" s="35"/>
      <c r="D39" s="48" t="s">
        <v>45</v>
      </c>
      <c r="E39" s="50"/>
      <c r="F39" s="26">
        <v>4555</v>
      </c>
      <c r="G39" s="27">
        <f t="shared" si="1"/>
        <v>6667249.9699999997</v>
      </c>
    </row>
    <row r="40" spans="1:7" s="2" customFormat="1" ht="17.45" customHeight="1" x14ac:dyDescent="0.25">
      <c r="A40" s="21">
        <f t="shared" si="0"/>
        <v>25</v>
      </c>
      <c r="B40" s="37">
        <v>45119</v>
      </c>
      <c r="C40" s="35">
        <v>31319005866</v>
      </c>
      <c r="D40" s="48" t="s">
        <v>46</v>
      </c>
      <c r="E40" s="36">
        <v>6254</v>
      </c>
      <c r="F40" s="26"/>
      <c r="G40" s="27">
        <f t="shared" si="1"/>
        <v>6660995.9699999997</v>
      </c>
    </row>
    <row r="41" spans="1:7" s="2" customFormat="1" ht="17.45" customHeight="1" x14ac:dyDescent="0.25">
      <c r="A41" s="21">
        <f t="shared" si="0"/>
        <v>26</v>
      </c>
      <c r="B41" s="37">
        <v>45119</v>
      </c>
      <c r="C41" s="49"/>
      <c r="D41" s="48" t="s">
        <v>45</v>
      </c>
      <c r="E41" s="53"/>
      <c r="F41" s="26">
        <v>4848</v>
      </c>
      <c r="G41" s="27">
        <f t="shared" si="1"/>
        <v>6665843.9699999997</v>
      </c>
    </row>
    <row r="42" spans="1:7" s="2" customFormat="1" ht="17.45" customHeight="1" x14ac:dyDescent="0.25">
      <c r="A42" s="21">
        <f t="shared" si="0"/>
        <v>27</v>
      </c>
      <c r="B42" s="37">
        <v>45119</v>
      </c>
      <c r="C42" s="49"/>
      <c r="D42" s="48" t="s">
        <v>45</v>
      </c>
      <c r="E42" s="53"/>
      <c r="F42" s="26">
        <v>2546</v>
      </c>
      <c r="G42" s="27">
        <f t="shared" si="1"/>
        <v>6668389.9699999997</v>
      </c>
    </row>
    <row r="43" spans="1:7" s="2" customFormat="1" ht="17.45" customHeight="1" x14ac:dyDescent="0.25">
      <c r="A43" s="21">
        <f t="shared" si="0"/>
        <v>28</v>
      </c>
      <c r="B43" s="37">
        <v>45121</v>
      </c>
      <c r="C43" s="49"/>
      <c r="D43" s="48" t="s">
        <v>45</v>
      </c>
      <c r="E43" s="36"/>
      <c r="F43" s="26">
        <v>6840</v>
      </c>
      <c r="G43" s="27">
        <f t="shared" si="1"/>
        <v>6675229.9699999997</v>
      </c>
    </row>
    <row r="44" spans="1:7" s="2" customFormat="1" ht="17.45" customHeight="1" x14ac:dyDescent="0.25">
      <c r="A44" s="21">
        <f t="shared" si="0"/>
        <v>29</v>
      </c>
      <c r="B44" s="37">
        <v>45121</v>
      </c>
      <c r="C44" s="49"/>
      <c r="D44" s="48" t="s">
        <v>45</v>
      </c>
      <c r="E44" s="36"/>
      <c r="F44" s="26">
        <v>2474</v>
      </c>
      <c r="G44" s="27">
        <f t="shared" si="1"/>
        <v>6677703.9699999997</v>
      </c>
    </row>
    <row r="45" spans="1:7" s="2" customFormat="1" ht="17.45" customHeight="1" x14ac:dyDescent="0.25">
      <c r="A45" s="21">
        <f t="shared" si="0"/>
        <v>30</v>
      </c>
      <c r="B45" s="37">
        <v>45121</v>
      </c>
      <c r="C45" s="35">
        <v>31338285283</v>
      </c>
      <c r="D45" s="48" t="s">
        <v>46</v>
      </c>
      <c r="E45" s="36">
        <v>6608</v>
      </c>
      <c r="F45" s="26"/>
      <c r="G45" s="27">
        <f t="shared" si="1"/>
        <v>6671095.9699999997</v>
      </c>
    </row>
    <row r="46" spans="1:7" s="2" customFormat="1" ht="17.45" customHeight="1" x14ac:dyDescent="0.25">
      <c r="A46" s="21">
        <f t="shared" si="0"/>
        <v>31</v>
      </c>
      <c r="B46" s="37">
        <v>45121</v>
      </c>
      <c r="C46" s="49"/>
      <c r="D46" s="48" t="s">
        <v>45</v>
      </c>
      <c r="E46" s="36"/>
      <c r="F46" s="26">
        <v>165553.76999999999</v>
      </c>
      <c r="G46" s="27">
        <f t="shared" si="1"/>
        <v>6836649.7399999993</v>
      </c>
    </row>
    <row r="47" spans="1:7" s="2" customFormat="1" ht="17.45" customHeight="1" x14ac:dyDescent="0.25">
      <c r="A47" s="21">
        <f t="shared" si="0"/>
        <v>32</v>
      </c>
      <c r="B47" s="37">
        <v>45121</v>
      </c>
      <c r="C47" s="49"/>
      <c r="D47" s="48" t="s">
        <v>45</v>
      </c>
      <c r="E47" s="50"/>
      <c r="F47" s="26">
        <v>1868</v>
      </c>
      <c r="G47" s="27">
        <f t="shared" si="1"/>
        <v>6838517.7399999993</v>
      </c>
    </row>
    <row r="48" spans="1:7" s="2" customFormat="1" ht="17.45" customHeight="1" x14ac:dyDescent="0.25">
      <c r="A48" s="21">
        <f t="shared" si="0"/>
        <v>33</v>
      </c>
      <c r="B48" s="37">
        <v>45121</v>
      </c>
      <c r="C48" s="49"/>
      <c r="D48" s="48" t="s">
        <v>45</v>
      </c>
      <c r="E48" s="50"/>
      <c r="F48" s="26">
        <v>2269</v>
      </c>
      <c r="G48" s="27">
        <f t="shared" si="1"/>
        <v>6840786.7399999993</v>
      </c>
    </row>
    <row r="49" spans="1:7" s="2" customFormat="1" ht="17.45" customHeight="1" x14ac:dyDescent="0.25">
      <c r="A49" s="21">
        <f t="shared" si="0"/>
        <v>34</v>
      </c>
      <c r="B49" s="37">
        <v>45124</v>
      </c>
      <c r="C49" s="35">
        <v>31084954172</v>
      </c>
      <c r="D49" s="48" t="s">
        <v>49</v>
      </c>
      <c r="E49" s="36"/>
      <c r="F49" s="26">
        <v>4100</v>
      </c>
      <c r="G49" s="27">
        <f t="shared" si="1"/>
        <v>6844886.7399999993</v>
      </c>
    </row>
    <row r="50" spans="1:7" s="2" customFormat="1" ht="17.45" customHeight="1" x14ac:dyDescent="0.25">
      <c r="A50" s="21">
        <f t="shared" si="0"/>
        <v>35</v>
      </c>
      <c r="B50" s="37">
        <v>45124</v>
      </c>
      <c r="C50" s="35">
        <v>31085013988</v>
      </c>
      <c r="D50" s="48" t="s">
        <v>49</v>
      </c>
      <c r="E50" s="36"/>
      <c r="F50" s="26">
        <v>1179</v>
      </c>
      <c r="G50" s="27">
        <f t="shared" si="1"/>
        <v>6846065.7399999993</v>
      </c>
    </row>
    <row r="51" spans="1:7" s="2" customFormat="1" ht="17.45" customHeight="1" x14ac:dyDescent="0.25">
      <c r="A51" s="21">
        <f t="shared" si="0"/>
        <v>36</v>
      </c>
      <c r="B51" s="37">
        <v>45124</v>
      </c>
      <c r="C51" s="49"/>
      <c r="D51" s="48" t="s">
        <v>45</v>
      </c>
      <c r="E51" s="36"/>
      <c r="F51" s="26">
        <v>1073.3499999999999</v>
      </c>
      <c r="G51" s="27">
        <f t="shared" si="1"/>
        <v>6847139.0899999989</v>
      </c>
    </row>
    <row r="52" spans="1:7" s="2" customFormat="1" ht="17.45" customHeight="1" x14ac:dyDescent="0.25">
      <c r="A52" s="21">
        <f t="shared" si="0"/>
        <v>37</v>
      </c>
      <c r="B52" s="37">
        <v>45125</v>
      </c>
      <c r="C52" s="35" t="s">
        <v>50</v>
      </c>
      <c r="D52" s="48" t="s">
        <v>51</v>
      </c>
      <c r="E52" s="36">
        <v>4333.33</v>
      </c>
      <c r="F52" s="26"/>
      <c r="G52" s="27">
        <f t="shared" si="1"/>
        <v>6842805.7599999988</v>
      </c>
    </row>
    <row r="53" spans="1:7" s="2" customFormat="1" ht="17.45" customHeight="1" x14ac:dyDescent="0.25">
      <c r="A53" s="21">
        <f t="shared" si="0"/>
        <v>38</v>
      </c>
      <c r="B53" s="37">
        <v>45125</v>
      </c>
      <c r="C53" s="35"/>
      <c r="D53" s="48" t="s">
        <v>45</v>
      </c>
      <c r="E53" s="36"/>
      <c r="F53" s="26">
        <v>2900</v>
      </c>
      <c r="G53" s="27">
        <f t="shared" si="1"/>
        <v>6845705.7599999988</v>
      </c>
    </row>
    <row r="54" spans="1:7" s="2" customFormat="1" ht="17.45" customHeight="1" x14ac:dyDescent="0.25">
      <c r="A54" s="21">
        <f t="shared" si="0"/>
        <v>39</v>
      </c>
      <c r="B54" s="37">
        <v>45125</v>
      </c>
      <c r="C54" s="35"/>
      <c r="D54" s="48" t="s">
        <v>45</v>
      </c>
      <c r="E54" s="53"/>
      <c r="F54" s="26">
        <v>2402</v>
      </c>
      <c r="G54" s="27">
        <f t="shared" si="1"/>
        <v>6848107.7599999988</v>
      </c>
    </row>
    <row r="55" spans="1:7" s="2" customFormat="1" ht="17.45" customHeight="1" x14ac:dyDescent="0.25">
      <c r="A55" s="21">
        <f t="shared" si="0"/>
        <v>40</v>
      </c>
      <c r="B55" s="37">
        <v>45125</v>
      </c>
      <c r="C55" s="54"/>
      <c r="D55" s="48" t="s">
        <v>45</v>
      </c>
      <c r="E55" s="50"/>
      <c r="F55" s="26">
        <v>13869.83</v>
      </c>
      <c r="G55" s="27">
        <f t="shared" si="1"/>
        <v>6861977.5899999989</v>
      </c>
    </row>
    <row r="56" spans="1:7" s="2" customFormat="1" ht="17.45" customHeight="1" x14ac:dyDescent="0.25">
      <c r="A56" s="21">
        <f t="shared" si="0"/>
        <v>41</v>
      </c>
      <c r="B56" s="37">
        <v>45126</v>
      </c>
      <c r="C56" s="35" t="s">
        <v>52</v>
      </c>
      <c r="D56" s="48" t="s">
        <v>53</v>
      </c>
      <c r="E56" s="36">
        <v>9918.64</v>
      </c>
      <c r="F56" s="26"/>
      <c r="G56" s="27">
        <f t="shared" si="1"/>
        <v>6852058.9499999993</v>
      </c>
    </row>
    <row r="57" spans="1:7" s="2" customFormat="1" ht="17.45" customHeight="1" x14ac:dyDescent="0.25">
      <c r="A57" s="21">
        <f t="shared" si="0"/>
        <v>42</v>
      </c>
      <c r="B57" s="37">
        <v>45126</v>
      </c>
      <c r="C57" s="49"/>
      <c r="D57" s="48" t="s">
        <v>45</v>
      </c>
      <c r="E57" s="52"/>
      <c r="F57" s="26">
        <v>3052</v>
      </c>
      <c r="G57" s="27">
        <f t="shared" si="1"/>
        <v>6855110.9499999993</v>
      </c>
    </row>
    <row r="58" spans="1:7" s="2" customFormat="1" ht="17.45" customHeight="1" x14ac:dyDescent="0.25">
      <c r="A58" s="21">
        <f t="shared" si="0"/>
        <v>43</v>
      </c>
      <c r="B58" s="37">
        <v>45126</v>
      </c>
      <c r="C58" s="49"/>
      <c r="D58" s="48" t="s">
        <v>45</v>
      </c>
      <c r="E58" s="50"/>
      <c r="F58" s="26">
        <v>6135</v>
      </c>
      <c r="G58" s="27">
        <f t="shared" si="1"/>
        <v>6861245.9499999993</v>
      </c>
    </row>
    <row r="59" spans="1:7" s="2" customFormat="1" ht="17.45" customHeight="1" x14ac:dyDescent="0.25">
      <c r="A59" s="21">
        <f t="shared" si="0"/>
        <v>44</v>
      </c>
      <c r="B59" s="37">
        <v>45127</v>
      </c>
      <c r="C59" s="49"/>
      <c r="D59" s="48" t="s">
        <v>45</v>
      </c>
      <c r="E59" s="50"/>
      <c r="F59" s="26">
        <v>2715</v>
      </c>
      <c r="G59" s="27">
        <f t="shared" si="1"/>
        <v>6863960.9499999993</v>
      </c>
    </row>
    <row r="60" spans="1:7" s="2" customFormat="1" ht="17.45" customHeight="1" x14ac:dyDescent="0.25">
      <c r="A60" s="21">
        <f t="shared" si="0"/>
        <v>45</v>
      </c>
      <c r="B60" s="37">
        <v>45127</v>
      </c>
      <c r="C60" s="49"/>
      <c r="D60" s="48" t="s">
        <v>45</v>
      </c>
      <c r="E60" s="50"/>
      <c r="F60" s="26">
        <v>3650</v>
      </c>
      <c r="G60" s="27">
        <f t="shared" si="1"/>
        <v>6867610.9499999993</v>
      </c>
    </row>
    <row r="61" spans="1:7" s="2" customFormat="1" ht="17.45" customHeight="1" x14ac:dyDescent="0.25">
      <c r="A61" s="21">
        <f t="shared" si="0"/>
        <v>46</v>
      </c>
      <c r="B61" s="37">
        <v>45127</v>
      </c>
      <c r="C61" s="49"/>
      <c r="D61" s="48" t="s">
        <v>45</v>
      </c>
      <c r="E61" s="52"/>
      <c r="F61" s="26">
        <v>4166.3999999999996</v>
      </c>
      <c r="G61" s="27">
        <f t="shared" si="1"/>
        <v>6871777.3499999996</v>
      </c>
    </row>
    <row r="62" spans="1:7" s="2" customFormat="1" ht="17.45" customHeight="1" x14ac:dyDescent="0.25">
      <c r="A62" s="21">
        <f t="shared" si="0"/>
        <v>47</v>
      </c>
      <c r="B62" s="37">
        <v>45128</v>
      </c>
      <c r="C62" s="49"/>
      <c r="D62" s="48" t="s">
        <v>49</v>
      </c>
      <c r="E62" s="52"/>
      <c r="F62" s="26">
        <v>855.79</v>
      </c>
      <c r="G62" s="27">
        <f t="shared" si="1"/>
        <v>6872633.1399999997</v>
      </c>
    </row>
    <row r="63" spans="1:7" s="2" customFormat="1" ht="17.45" customHeight="1" x14ac:dyDescent="0.25">
      <c r="A63" s="21">
        <f t="shared" si="0"/>
        <v>48</v>
      </c>
      <c r="B63" s="37">
        <v>45128</v>
      </c>
      <c r="C63" s="49"/>
      <c r="D63" s="48" t="s">
        <v>45</v>
      </c>
      <c r="E63" s="50"/>
      <c r="F63" s="26">
        <v>5978</v>
      </c>
      <c r="G63" s="27">
        <f t="shared" si="1"/>
        <v>6878611.1399999997</v>
      </c>
    </row>
    <row r="64" spans="1:7" s="2" customFormat="1" ht="17.45" customHeight="1" x14ac:dyDescent="0.25">
      <c r="A64" s="21">
        <f t="shared" si="0"/>
        <v>49</v>
      </c>
      <c r="B64" s="37">
        <v>45128</v>
      </c>
      <c r="C64" s="49"/>
      <c r="D64" s="48" t="s">
        <v>45</v>
      </c>
      <c r="E64" s="50"/>
      <c r="F64" s="26">
        <v>2500</v>
      </c>
      <c r="G64" s="27">
        <f t="shared" si="1"/>
        <v>6881111.1399999997</v>
      </c>
    </row>
    <row r="65" spans="1:7" s="2" customFormat="1" ht="17.45" customHeight="1" x14ac:dyDescent="0.25">
      <c r="A65" s="21">
        <f t="shared" si="0"/>
        <v>50</v>
      </c>
      <c r="B65" s="37">
        <v>45131</v>
      </c>
      <c r="C65" s="35"/>
      <c r="D65" s="48" t="s">
        <v>45</v>
      </c>
      <c r="E65" s="36"/>
      <c r="F65" s="26">
        <v>29913.65</v>
      </c>
      <c r="G65" s="27">
        <f t="shared" si="1"/>
        <v>6911024.79</v>
      </c>
    </row>
    <row r="66" spans="1:7" s="2" customFormat="1" ht="17.45" customHeight="1" x14ac:dyDescent="0.25">
      <c r="A66" s="21">
        <f t="shared" si="0"/>
        <v>51</v>
      </c>
      <c r="B66" s="37">
        <v>45131</v>
      </c>
      <c r="C66" s="35"/>
      <c r="D66" s="48" t="s">
        <v>45</v>
      </c>
      <c r="E66" s="36"/>
      <c r="F66" s="26">
        <v>1668</v>
      </c>
      <c r="G66" s="27">
        <f t="shared" si="1"/>
        <v>6912692.79</v>
      </c>
    </row>
    <row r="67" spans="1:7" s="2" customFormat="1" ht="17.45" customHeight="1" x14ac:dyDescent="0.25">
      <c r="A67" s="21">
        <f t="shared" si="0"/>
        <v>52</v>
      </c>
      <c r="B67" s="37">
        <v>45131</v>
      </c>
      <c r="C67" s="35"/>
      <c r="D67" s="48" t="s">
        <v>45</v>
      </c>
      <c r="E67" s="36"/>
      <c r="F67" s="26">
        <v>1669</v>
      </c>
      <c r="G67" s="27">
        <f t="shared" si="1"/>
        <v>6914361.79</v>
      </c>
    </row>
    <row r="68" spans="1:7" s="2" customFormat="1" ht="17.45" customHeight="1" x14ac:dyDescent="0.25">
      <c r="A68" s="21">
        <f t="shared" si="0"/>
        <v>53</v>
      </c>
      <c r="B68" s="37">
        <v>45131</v>
      </c>
      <c r="C68" s="35">
        <v>45240006</v>
      </c>
      <c r="D68" s="48" t="s">
        <v>54</v>
      </c>
      <c r="E68" s="36">
        <v>746700</v>
      </c>
      <c r="F68" s="26"/>
      <c r="G68" s="27">
        <f t="shared" si="1"/>
        <v>6167661.79</v>
      </c>
    </row>
    <row r="69" spans="1:7" s="2" customFormat="1" ht="17.45" customHeight="1" x14ac:dyDescent="0.25">
      <c r="A69" s="21">
        <f t="shared" si="0"/>
        <v>54</v>
      </c>
      <c r="B69" s="37">
        <v>45131</v>
      </c>
      <c r="C69" s="35">
        <v>45240006</v>
      </c>
      <c r="D69" s="55" t="s">
        <v>55</v>
      </c>
      <c r="E69" s="36">
        <v>79837.7</v>
      </c>
      <c r="F69" s="26"/>
      <c r="G69" s="27">
        <f t="shared" si="1"/>
        <v>6087824.0899999999</v>
      </c>
    </row>
    <row r="70" spans="1:7" s="2" customFormat="1" ht="17.45" customHeight="1" x14ac:dyDescent="0.25">
      <c r="A70" s="21">
        <f t="shared" si="0"/>
        <v>55</v>
      </c>
      <c r="B70" s="37">
        <v>45131</v>
      </c>
      <c r="C70" s="35">
        <v>45240006</v>
      </c>
      <c r="D70" s="55" t="s">
        <v>56</v>
      </c>
      <c r="E70" s="36">
        <v>150172.04</v>
      </c>
      <c r="F70" s="26"/>
      <c r="G70" s="27">
        <f t="shared" si="1"/>
        <v>5937652.0499999998</v>
      </c>
    </row>
    <row r="71" spans="1:7" s="2" customFormat="1" ht="17.45" customHeight="1" x14ac:dyDescent="0.25">
      <c r="A71" s="21">
        <f t="shared" si="0"/>
        <v>56</v>
      </c>
      <c r="B71" s="37">
        <v>45131</v>
      </c>
      <c r="C71" s="35">
        <v>31438239286</v>
      </c>
      <c r="D71" s="55" t="s">
        <v>57</v>
      </c>
      <c r="E71" s="36">
        <v>10000</v>
      </c>
      <c r="F71" s="26"/>
      <c r="G71" s="27">
        <f t="shared" si="1"/>
        <v>5927652.0499999998</v>
      </c>
    </row>
    <row r="72" spans="1:7" s="2" customFormat="1" ht="17.45" customHeight="1" x14ac:dyDescent="0.25">
      <c r="A72" s="21">
        <f t="shared" si="0"/>
        <v>57</v>
      </c>
      <c r="B72" s="37">
        <v>45131</v>
      </c>
      <c r="C72" s="35">
        <v>31438268536</v>
      </c>
      <c r="D72" s="55" t="s">
        <v>58</v>
      </c>
      <c r="E72" s="36">
        <v>10000</v>
      </c>
      <c r="F72" s="26"/>
      <c r="G72" s="27">
        <f t="shared" si="1"/>
        <v>5917652.0499999998</v>
      </c>
    </row>
    <row r="73" spans="1:7" s="2" customFormat="1" ht="17.45" customHeight="1" x14ac:dyDescent="0.25">
      <c r="A73" s="21" t="e">
        <f>1+#REF!</f>
        <v>#REF!</v>
      </c>
      <c r="B73" s="37">
        <v>45132</v>
      </c>
      <c r="C73" s="49"/>
      <c r="D73" s="48" t="s">
        <v>45</v>
      </c>
      <c r="E73" s="50"/>
      <c r="F73" s="26">
        <v>440966</v>
      </c>
      <c r="G73" s="27">
        <f t="shared" si="1"/>
        <v>6358618.0499999998</v>
      </c>
    </row>
    <row r="74" spans="1:7" s="2" customFormat="1" ht="17.45" customHeight="1" x14ac:dyDescent="0.25">
      <c r="A74" s="21" t="e">
        <f t="shared" si="0"/>
        <v>#REF!</v>
      </c>
      <c r="B74" s="37">
        <v>45132</v>
      </c>
      <c r="C74" s="49"/>
      <c r="D74" s="48" t="s">
        <v>45</v>
      </c>
      <c r="E74" s="52"/>
      <c r="F74" s="26">
        <v>2099</v>
      </c>
      <c r="G74" s="27">
        <f t="shared" si="1"/>
        <v>6360717.0499999998</v>
      </c>
    </row>
    <row r="75" spans="1:7" s="2" customFormat="1" ht="17.45" customHeight="1" x14ac:dyDescent="0.25">
      <c r="A75" s="21" t="e">
        <f t="shared" si="0"/>
        <v>#REF!</v>
      </c>
      <c r="B75" s="37">
        <v>45132</v>
      </c>
      <c r="C75" s="49"/>
      <c r="D75" s="48" t="s">
        <v>45</v>
      </c>
      <c r="E75" s="50"/>
      <c r="F75" s="26">
        <v>4260</v>
      </c>
      <c r="G75" s="27">
        <f t="shared" si="1"/>
        <v>6364977.0499999998</v>
      </c>
    </row>
    <row r="76" spans="1:7" s="2" customFormat="1" ht="17.45" customHeight="1" x14ac:dyDescent="0.25">
      <c r="A76" s="21" t="e">
        <f t="shared" si="0"/>
        <v>#REF!</v>
      </c>
      <c r="B76" s="37">
        <v>45132</v>
      </c>
      <c r="C76" s="35">
        <v>31449991421</v>
      </c>
      <c r="D76" s="48" t="s">
        <v>59</v>
      </c>
      <c r="E76" s="36">
        <v>30000.05</v>
      </c>
      <c r="F76" s="26"/>
      <c r="G76" s="27">
        <f t="shared" si="1"/>
        <v>6334977</v>
      </c>
    </row>
    <row r="77" spans="1:7" s="2" customFormat="1" ht="17.45" customHeight="1" x14ac:dyDescent="0.25">
      <c r="A77" s="21" t="e">
        <f t="shared" si="0"/>
        <v>#REF!</v>
      </c>
      <c r="B77" s="37">
        <v>45133</v>
      </c>
      <c r="C77" s="56"/>
      <c r="D77" s="48" t="s">
        <v>45</v>
      </c>
      <c r="E77" s="52"/>
      <c r="F77" s="26">
        <v>1250</v>
      </c>
      <c r="G77" s="27">
        <f t="shared" si="1"/>
        <v>6336227</v>
      </c>
    </row>
    <row r="78" spans="1:7" s="2" customFormat="1" ht="17.45" customHeight="1" x14ac:dyDescent="0.25">
      <c r="A78" s="21" t="e">
        <f t="shared" si="0"/>
        <v>#REF!</v>
      </c>
      <c r="B78" s="37">
        <v>45133</v>
      </c>
      <c r="C78" s="49"/>
      <c r="D78" s="48" t="s">
        <v>45</v>
      </c>
      <c r="E78" s="50"/>
      <c r="F78" s="26">
        <v>3758</v>
      </c>
      <c r="G78" s="27">
        <f t="shared" si="1"/>
        <v>6339985</v>
      </c>
    </row>
    <row r="79" spans="1:7" s="2" customFormat="1" ht="17.45" customHeight="1" x14ac:dyDescent="0.25">
      <c r="A79" s="21" t="e">
        <f t="shared" si="0"/>
        <v>#REF!</v>
      </c>
      <c r="B79" s="37">
        <v>45133</v>
      </c>
      <c r="C79" s="49"/>
      <c r="D79" s="48" t="s">
        <v>45</v>
      </c>
      <c r="E79" s="52"/>
      <c r="F79" s="26">
        <v>50000</v>
      </c>
      <c r="G79" s="27">
        <f t="shared" si="1"/>
        <v>6389985</v>
      </c>
    </row>
    <row r="80" spans="1:7" s="2" customFormat="1" ht="17.45" customHeight="1" x14ac:dyDescent="0.25">
      <c r="A80" s="21" t="e">
        <f t="shared" si="0"/>
        <v>#REF!</v>
      </c>
      <c r="B80" s="37">
        <v>45134</v>
      </c>
      <c r="C80" s="49"/>
      <c r="D80" s="48" t="s">
        <v>45</v>
      </c>
      <c r="E80" s="52"/>
      <c r="F80" s="26">
        <v>2680</v>
      </c>
      <c r="G80" s="27">
        <f t="shared" si="1"/>
        <v>6392665</v>
      </c>
    </row>
    <row r="81" spans="1:7" s="2" customFormat="1" ht="17.45" customHeight="1" x14ac:dyDescent="0.25">
      <c r="A81" s="21" t="e">
        <f>1+A80</f>
        <v>#REF!</v>
      </c>
      <c r="B81" s="37">
        <v>45134</v>
      </c>
      <c r="C81" s="49"/>
      <c r="D81" s="48" t="s">
        <v>45</v>
      </c>
      <c r="E81" s="52"/>
      <c r="F81" s="26">
        <v>2990</v>
      </c>
      <c r="G81" s="27">
        <f t="shared" si="1"/>
        <v>6395655</v>
      </c>
    </row>
    <row r="82" spans="1:7" s="2" customFormat="1" ht="17.45" customHeight="1" x14ac:dyDescent="0.25">
      <c r="A82" s="21" t="e">
        <f>1+A81</f>
        <v>#REF!</v>
      </c>
      <c r="B82" s="37">
        <v>45135</v>
      </c>
      <c r="C82" s="49"/>
      <c r="D82" s="48" t="s">
        <v>45</v>
      </c>
      <c r="E82" s="50"/>
      <c r="F82" s="26">
        <v>7600</v>
      </c>
      <c r="G82" s="27">
        <f t="shared" si="1"/>
        <v>6403255</v>
      </c>
    </row>
    <row r="83" spans="1:7" s="2" customFormat="1" ht="17.45" customHeight="1" x14ac:dyDescent="0.25">
      <c r="A83" s="21" t="e">
        <f t="shared" ref="A83:A94" si="2">1+A82</f>
        <v>#REF!</v>
      </c>
      <c r="B83" s="37">
        <v>45135</v>
      </c>
      <c r="C83" s="35"/>
      <c r="D83" s="48" t="s">
        <v>45</v>
      </c>
      <c r="E83" s="50"/>
      <c r="F83" s="26">
        <v>4218</v>
      </c>
      <c r="G83" s="27">
        <f t="shared" si="1"/>
        <v>6407473</v>
      </c>
    </row>
    <row r="84" spans="1:7" s="2" customFormat="1" ht="17.45" customHeight="1" x14ac:dyDescent="0.25">
      <c r="A84" s="21" t="e">
        <f t="shared" si="2"/>
        <v>#REF!</v>
      </c>
      <c r="B84" s="37">
        <v>45135</v>
      </c>
      <c r="C84" s="35">
        <v>31486916917</v>
      </c>
      <c r="D84" s="48" t="s">
        <v>60</v>
      </c>
      <c r="E84" s="36">
        <v>119215</v>
      </c>
      <c r="F84" s="26"/>
      <c r="G84" s="27">
        <f t="shared" si="1"/>
        <v>6288258</v>
      </c>
    </row>
    <row r="85" spans="1:7" s="2" customFormat="1" ht="17.45" customHeight="1" x14ac:dyDescent="0.25">
      <c r="A85" s="21" t="e">
        <f t="shared" si="2"/>
        <v>#REF!</v>
      </c>
      <c r="B85" s="37">
        <v>45135</v>
      </c>
      <c r="C85" s="35">
        <v>31486978776</v>
      </c>
      <c r="D85" s="48" t="s">
        <v>61</v>
      </c>
      <c r="E85" s="36">
        <v>53105</v>
      </c>
      <c r="F85" s="26"/>
      <c r="G85" s="27">
        <f t="shared" ref="G85:G95" si="3">+G84-E85+F85</f>
        <v>6235153</v>
      </c>
    </row>
    <row r="86" spans="1:7" s="2" customFormat="1" ht="17.45" customHeight="1" x14ac:dyDescent="0.25">
      <c r="A86" s="21" t="e">
        <f t="shared" si="2"/>
        <v>#REF!</v>
      </c>
      <c r="B86" s="37">
        <v>45135</v>
      </c>
      <c r="C86" s="35" t="s">
        <v>62</v>
      </c>
      <c r="D86" s="48" t="s">
        <v>63</v>
      </c>
      <c r="E86" s="36">
        <v>38306.410000000003</v>
      </c>
      <c r="F86" s="57"/>
      <c r="G86" s="27">
        <f t="shared" si="3"/>
        <v>6196846.5899999999</v>
      </c>
    </row>
    <row r="87" spans="1:7" s="2" customFormat="1" ht="17.45" customHeight="1" x14ac:dyDescent="0.25">
      <c r="A87" s="21" t="e">
        <f t="shared" si="2"/>
        <v>#REF!</v>
      </c>
      <c r="B87" s="37">
        <v>45138</v>
      </c>
      <c r="C87" s="35" t="s">
        <v>64</v>
      </c>
      <c r="D87" s="48" t="s">
        <v>65</v>
      </c>
      <c r="E87" s="36">
        <v>54267.42</v>
      </c>
      <c r="F87" s="26"/>
      <c r="G87" s="27">
        <f t="shared" si="3"/>
        <v>6142579.1699999999</v>
      </c>
    </row>
    <row r="88" spans="1:7" s="2" customFormat="1" ht="17.45" customHeight="1" x14ac:dyDescent="0.25">
      <c r="A88" s="21" t="e">
        <f t="shared" si="2"/>
        <v>#REF!</v>
      </c>
      <c r="B88" s="37">
        <v>45138</v>
      </c>
      <c r="C88" s="35" t="s">
        <v>66</v>
      </c>
      <c r="D88" s="48" t="s">
        <v>67</v>
      </c>
      <c r="E88" s="36">
        <v>10000</v>
      </c>
      <c r="F88" s="26"/>
      <c r="G88" s="27">
        <f t="shared" si="3"/>
        <v>6132579.1699999999</v>
      </c>
    </row>
    <row r="89" spans="1:7" s="2" customFormat="1" ht="17.45" customHeight="1" x14ac:dyDescent="0.25">
      <c r="A89" s="21" t="e">
        <f t="shared" si="2"/>
        <v>#REF!</v>
      </c>
      <c r="B89" s="37">
        <v>45138</v>
      </c>
      <c r="C89" s="35"/>
      <c r="D89" s="48" t="s">
        <v>45</v>
      </c>
      <c r="E89" s="36"/>
      <c r="F89" s="26">
        <v>5000</v>
      </c>
      <c r="G89" s="27">
        <f t="shared" si="3"/>
        <v>6137579.1699999999</v>
      </c>
    </row>
    <row r="90" spans="1:7" s="2" customFormat="1" ht="17.45" customHeight="1" x14ac:dyDescent="0.25">
      <c r="A90" s="21" t="e">
        <f t="shared" si="2"/>
        <v>#REF!</v>
      </c>
      <c r="B90" s="37">
        <v>45138</v>
      </c>
      <c r="C90" s="35"/>
      <c r="D90" s="48" t="s">
        <v>45</v>
      </c>
      <c r="E90" s="36"/>
      <c r="F90" s="26">
        <v>2269</v>
      </c>
      <c r="G90" s="27">
        <f t="shared" si="3"/>
        <v>6139848.1699999999</v>
      </c>
    </row>
    <row r="91" spans="1:7" s="2" customFormat="1" ht="17.45" customHeight="1" x14ac:dyDescent="0.25">
      <c r="A91" s="21" t="e">
        <f t="shared" si="2"/>
        <v>#REF!</v>
      </c>
      <c r="B91" s="37">
        <v>45138</v>
      </c>
      <c r="C91" s="35"/>
      <c r="D91" s="48" t="s">
        <v>45</v>
      </c>
      <c r="E91" s="36"/>
      <c r="F91" s="26">
        <v>950</v>
      </c>
      <c r="G91" s="27">
        <f t="shared" si="3"/>
        <v>6140798.1699999999</v>
      </c>
    </row>
    <row r="92" spans="1:7" s="2" customFormat="1" ht="17.45" customHeight="1" x14ac:dyDescent="0.25">
      <c r="A92" s="21" t="e">
        <f t="shared" si="2"/>
        <v>#REF!</v>
      </c>
      <c r="B92" s="37">
        <v>45138</v>
      </c>
      <c r="C92" s="35" t="s">
        <v>68</v>
      </c>
      <c r="D92" s="48" t="s">
        <v>69</v>
      </c>
      <c r="E92" s="36">
        <v>24210.39</v>
      </c>
      <c r="F92" s="26"/>
      <c r="G92" s="27">
        <f t="shared" si="3"/>
        <v>6116587.7800000003</v>
      </c>
    </row>
    <row r="93" spans="1:7" s="2" customFormat="1" ht="17.45" customHeight="1" x14ac:dyDescent="0.25">
      <c r="A93" s="21" t="e">
        <f t="shared" si="2"/>
        <v>#REF!</v>
      </c>
      <c r="B93" s="37">
        <v>45138</v>
      </c>
      <c r="C93" s="35"/>
      <c r="D93" s="48" t="s">
        <v>29</v>
      </c>
      <c r="E93" s="36">
        <v>56944.72</v>
      </c>
      <c r="F93" s="26"/>
      <c r="G93" s="27">
        <f t="shared" si="3"/>
        <v>6059643.0600000005</v>
      </c>
    </row>
    <row r="94" spans="1:7" s="2" customFormat="1" ht="17.45" customHeight="1" x14ac:dyDescent="0.25">
      <c r="A94" s="21" t="e">
        <f t="shared" si="2"/>
        <v>#REF!</v>
      </c>
      <c r="B94" s="37">
        <v>45138</v>
      </c>
      <c r="C94" s="35"/>
      <c r="D94" s="58" t="s">
        <v>29</v>
      </c>
      <c r="E94" s="36">
        <v>22631.37</v>
      </c>
      <c r="F94" s="26"/>
      <c r="G94" s="27">
        <f t="shared" si="3"/>
        <v>6037011.6900000004</v>
      </c>
    </row>
    <row r="95" spans="1:7" s="2" customFormat="1" ht="17.45" customHeight="1" x14ac:dyDescent="0.25">
      <c r="A95" s="21" t="e">
        <f>1+#REF!</f>
        <v>#REF!</v>
      </c>
      <c r="B95" s="37">
        <v>45138</v>
      </c>
      <c r="C95" s="35"/>
      <c r="D95" s="58" t="s">
        <v>70</v>
      </c>
      <c r="E95" s="36">
        <v>3061.62</v>
      </c>
      <c r="F95" s="26"/>
      <c r="G95" s="27">
        <f t="shared" si="3"/>
        <v>6033950.0700000003</v>
      </c>
    </row>
    <row r="96" spans="1:7" s="1" customFormat="1" x14ac:dyDescent="0.25">
      <c r="B96" s="59"/>
      <c r="C96" s="59"/>
      <c r="D96" s="60"/>
      <c r="E96" s="42">
        <f>SUM(E15:E95)</f>
        <v>1567044.8099999998</v>
      </c>
      <c r="F96" s="42">
        <f>SUM(F15:F95)</f>
        <v>898786.74</v>
      </c>
      <c r="G96" s="60"/>
    </row>
    <row r="97" spans="1:7" x14ac:dyDescent="0.25">
      <c r="B97" s="59"/>
      <c r="C97" s="59"/>
      <c r="D97" s="60"/>
      <c r="G97" s="60"/>
    </row>
    <row r="98" spans="1:7" s="1" customFormat="1" x14ac:dyDescent="0.25">
      <c r="A98" s="39"/>
      <c r="B98" s="19"/>
      <c r="C98" s="19"/>
      <c r="D98" s="39"/>
      <c r="E98" s="42"/>
      <c r="F98" s="43"/>
      <c r="G98" s="39"/>
    </row>
    <row r="99" spans="1:7" s="1" customFormat="1" x14ac:dyDescent="0.25">
      <c r="B99" s="19"/>
      <c r="C99" s="19"/>
      <c r="D99" s="44" t="s">
        <v>31</v>
      </c>
      <c r="E99" s="45"/>
      <c r="F99" s="46" t="s">
        <v>32</v>
      </c>
      <c r="G99" s="47"/>
    </row>
    <row r="100" spans="1:7" s="1" customFormat="1" x14ac:dyDescent="0.25">
      <c r="B100" s="19"/>
      <c r="C100" s="19"/>
      <c r="D100" s="44" t="s">
        <v>33</v>
      </c>
      <c r="E100" s="45"/>
      <c r="F100" s="46" t="s">
        <v>34</v>
      </c>
      <c r="G100" s="47"/>
    </row>
    <row r="101" spans="1:7" s="1" customFormat="1" x14ac:dyDescent="0.25">
      <c r="B101" s="19"/>
      <c r="C101" s="19"/>
      <c r="D101" s="44" t="s">
        <v>35</v>
      </c>
      <c r="E101" s="45"/>
      <c r="F101" s="46" t="s">
        <v>36</v>
      </c>
      <c r="G101" s="47"/>
    </row>
    <row r="106" spans="1:7" x14ac:dyDescent="0.25">
      <c r="D106" s="42"/>
      <c r="E106" s="43"/>
      <c r="F106" s="39"/>
      <c r="G106" s="1"/>
    </row>
  </sheetData>
  <mergeCells count="7">
    <mergeCell ref="A13:F13"/>
    <mergeCell ref="A6:G6"/>
    <mergeCell ref="A7:G7"/>
    <mergeCell ref="A8:G8"/>
    <mergeCell ref="A9:G9"/>
    <mergeCell ref="A11:G11"/>
    <mergeCell ref="A12:G1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LIBRO DE BANCO JULIO 2023</vt:lpstr>
      <vt:lpstr>LIBRO DE BANCO JULIO 2023.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OAI</dc:creator>
  <cp:lastModifiedBy>OAI</cp:lastModifiedBy>
  <dcterms:created xsi:type="dcterms:W3CDTF">2023-08-14T15:04:38Z</dcterms:created>
  <dcterms:modified xsi:type="dcterms:W3CDTF">2023-08-14T15:10:17Z</dcterms:modified>
</cp:coreProperties>
</file>