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NC. CONTABILIDAD\Desktop\AÑO CONTABLE 2025\INVENTARIO  HOSPITAL 2025\INVENTARIO NO HOSPITALARIO\"/>
    </mc:Choice>
  </mc:AlternateContent>
  <bookViews>
    <workbookView xWindow="0" yWindow="0" windowWidth="28800" windowHeight="11730" tabRatio="727" activeTab="3"/>
  </bookViews>
  <sheets>
    <sheet name="INVENTARIO MAT. OFICINA " sheetId="2" r:id="rId1"/>
    <sheet name="INVENTARIO MAT" sheetId="3" r:id="rId2"/>
    <sheet name="INVENTARIO MAT. LIMPIEZA" sheetId="1" r:id="rId3"/>
    <sheet name="INVENTARIO MAT. COCINA" sheetId="4" r:id="rId4"/>
  </sheets>
  <definedNames>
    <definedName name="_xlnm._FilterDatabase" localSheetId="1" hidden="1">'INVENTARIO MAT'!$B$6:$I$91</definedName>
    <definedName name="_xlnm._FilterDatabase" localSheetId="2" hidden="1">'INVENTARIO MAT. LIMPIEZA'!$B$6:$I$49</definedName>
    <definedName name="_xlnm._FilterDatabase" localSheetId="0" hidden="1">'INVENTARIO MAT. OFICINA '!$B$5:$I$59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G43" i="1" l="1"/>
  <c r="I43" i="1" s="1"/>
  <c r="F71" i="3"/>
  <c r="I71" i="3" s="1"/>
  <c r="F63" i="3"/>
  <c r="I63" i="3" s="1"/>
  <c r="F83" i="3"/>
  <c r="I83" i="3" s="1"/>
  <c r="F46" i="3"/>
  <c r="I46" i="3" s="1"/>
  <c r="G23" i="1"/>
  <c r="I23" i="1" s="1"/>
  <c r="G24" i="1"/>
  <c r="I24" i="1" s="1"/>
  <c r="F32" i="2"/>
  <c r="I32" i="2" s="1"/>
  <c r="G67" i="4"/>
  <c r="G66" i="4"/>
  <c r="I66" i="4" s="1"/>
  <c r="G65" i="4"/>
  <c r="I65" i="4" s="1"/>
  <c r="G64" i="4"/>
  <c r="I64" i="4" s="1"/>
  <c r="G63" i="4"/>
  <c r="I63" i="4" s="1"/>
  <c r="G62" i="4"/>
  <c r="I62" i="4" s="1"/>
  <c r="G61" i="4"/>
  <c r="I61" i="4" s="1"/>
  <c r="G60" i="4"/>
  <c r="I60" i="4" s="1"/>
  <c r="G59" i="4"/>
  <c r="I59" i="4" s="1"/>
  <c r="G58" i="4"/>
  <c r="I58" i="4" s="1"/>
  <c r="G57" i="4"/>
  <c r="I57" i="4" s="1"/>
  <c r="G56" i="4"/>
  <c r="I56" i="4" s="1"/>
  <c r="G55" i="4"/>
  <c r="I55" i="4" s="1"/>
  <c r="G54" i="4"/>
  <c r="I54" i="4" s="1"/>
  <c r="G53" i="4"/>
  <c r="I53" i="4" s="1"/>
  <c r="G52" i="4"/>
  <c r="I52" i="4" s="1"/>
  <c r="G51" i="4"/>
  <c r="I51" i="4" s="1"/>
  <c r="G50" i="4"/>
  <c r="I50" i="4" s="1"/>
  <c r="G49" i="4"/>
  <c r="I49" i="4" s="1"/>
  <c r="G48" i="4"/>
  <c r="I48" i="4" s="1"/>
  <c r="G47" i="4"/>
  <c r="I47" i="4" s="1"/>
  <c r="G46" i="4"/>
  <c r="I46" i="4" s="1"/>
  <c r="G45" i="4"/>
  <c r="I45" i="4" s="1"/>
  <c r="G44" i="4"/>
  <c r="I44" i="4" s="1"/>
  <c r="G43" i="4"/>
  <c r="I43" i="4" s="1"/>
  <c r="G42" i="4"/>
  <c r="I42" i="4" s="1"/>
  <c r="G41" i="4"/>
  <c r="I41" i="4" s="1"/>
  <c r="G40" i="4"/>
  <c r="I40" i="4" s="1"/>
  <c r="G39" i="4"/>
  <c r="I39" i="4" s="1"/>
  <c r="G38" i="4"/>
  <c r="I38" i="4" s="1"/>
  <c r="G37" i="4"/>
  <c r="I37" i="4" s="1"/>
  <c r="G36" i="4"/>
  <c r="I36" i="4" s="1"/>
  <c r="G35" i="4"/>
  <c r="I35" i="4" s="1"/>
  <c r="G34" i="4"/>
  <c r="I34" i="4" s="1"/>
  <c r="G33" i="4"/>
  <c r="I33" i="4" s="1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G23" i="4"/>
  <c r="I23" i="4" s="1"/>
  <c r="G22" i="4"/>
  <c r="I22" i="4" s="1"/>
  <c r="G21" i="4"/>
  <c r="I21" i="4" s="1"/>
  <c r="G20" i="4"/>
  <c r="I20" i="4" s="1"/>
  <c r="G19" i="4"/>
  <c r="I19" i="4" s="1"/>
  <c r="G18" i="4"/>
  <c r="I18" i="4" s="1"/>
  <c r="G17" i="4"/>
  <c r="I17" i="4" s="1"/>
  <c r="G16" i="4"/>
  <c r="I16" i="4" s="1"/>
  <c r="G15" i="4"/>
  <c r="I15" i="4" s="1"/>
  <c r="G14" i="4"/>
  <c r="I14" i="4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F91" i="3"/>
  <c r="I90" i="3"/>
  <c r="F90" i="3"/>
  <c r="F89" i="3"/>
  <c r="I89" i="3" s="1"/>
  <c r="F88" i="3"/>
  <c r="F87" i="3"/>
  <c r="I87" i="3" s="1"/>
  <c r="F86" i="3"/>
  <c r="I86" i="3" s="1"/>
  <c r="F85" i="3"/>
  <c r="I85" i="3" s="1"/>
  <c r="F84" i="3"/>
  <c r="I84" i="3" s="1"/>
  <c r="F82" i="3"/>
  <c r="I82" i="3" s="1"/>
  <c r="F81" i="3"/>
  <c r="I81" i="3" s="1"/>
  <c r="F80" i="3"/>
  <c r="I80" i="3" s="1"/>
  <c r="F79" i="3"/>
  <c r="I79" i="3" s="1"/>
  <c r="F78" i="3"/>
  <c r="I78" i="3" s="1"/>
  <c r="F77" i="3"/>
  <c r="I77" i="3" s="1"/>
  <c r="F76" i="3"/>
  <c r="I76" i="3" s="1"/>
  <c r="F75" i="3"/>
  <c r="I75" i="3" s="1"/>
  <c r="F74" i="3"/>
  <c r="I74" i="3" s="1"/>
  <c r="F73" i="3"/>
  <c r="I73" i="3" s="1"/>
  <c r="F72" i="3"/>
  <c r="I72" i="3" s="1"/>
  <c r="F70" i="3"/>
  <c r="I70" i="3" s="1"/>
  <c r="F69" i="3"/>
  <c r="I69" i="3" s="1"/>
  <c r="F68" i="3"/>
  <c r="I68" i="3" s="1"/>
  <c r="F67" i="3"/>
  <c r="I67" i="3" s="1"/>
  <c r="F66" i="3"/>
  <c r="I66" i="3" s="1"/>
  <c r="F65" i="3"/>
  <c r="I65" i="3" s="1"/>
  <c r="F64" i="3"/>
  <c r="I64" i="3" s="1"/>
  <c r="F62" i="3"/>
  <c r="I62" i="3" s="1"/>
  <c r="F61" i="3"/>
  <c r="I61" i="3" s="1"/>
  <c r="F60" i="3"/>
  <c r="I60" i="3" s="1"/>
  <c r="F59" i="3"/>
  <c r="I59" i="3" s="1"/>
  <c r="F58" i="3"/>
  <c r="I58" i="3" s="1"/>
  <c r="F57" i="3"/>
  <c r="I57" i="3" s="1"/>
  <c r="F56" i="3"/>
  <c r="I56" i="3" s="1"/>
  <c r="F55" i="3"/>
  <c r="I55" i="3" s="1"/>
  <c r="F54" i="3"/>
  <c r="I54" i="3" s="1"/>
  <c r="F53" i="3"/>
  <c r="I53" i="3" s="1"/>
  <c r="F52" i="3"/>
  <c r="I52" i="3" s="1"/>
  <c r="F51" i="3"/>
  <c r="I51" i="3" s="1"/>
  <c r="F50" i="3"/>
  <c r="I50" i="3" s="1"/>
  <c r="F49" i="3"/>
  <c r="I49" i="3" s="1"/>
  <c r="F48" i="3"/>
  <c r="I48" i="3" s="1"/>
  <c r="F47" i="3"/>
  <c r="I47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I18" i="3" s="1"/>
  <c r="F17" i="3"/>
  <c r="I17" i="3" s="1"/>
  <c r="F16" i="3"/>
  <c r="I16" i="3" s="1"/>
  <c r="F15" i="3"/>
  <c r="I15" i="3" s="1"/>
  <c r="F14" i="3"/>
  <c r="I14" i="3" s="1"/>
  <c r="F59" i="2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F52" i="2"/>
  <c r="I52" i="2" s="1"/>
  <c r="F51" i="2"/>
  <c r="I51" i="2" s="1"/>
  <c r="F50" i="2"/>
  <c r="I50" i="2" s="1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I33" i="2" s="1"/>
  <c r="F31" i="2"/>
  <c r="I31" i="2" s="1"/>
  <c r="F30" i="2"/>
  <c r="I30" i="2" s="1"/>
  <c r="F29" i="2"/>
  <c r="I29" i="2" s="1"/>
  <c r="F28" i="2"/>
  <c r="I28" i="2" s="1"/>
  <c r="F27" i="2"/>
  <c r="I27" i="2" s="1"/>
  <c r="F26" i="2"/>
  <c r="I26" i="2" s="1"/>
  <c r="F25" i="2"/>
  <c r="I25" i="2" s="1"/>
  <c r="F24" i="2"/>
  <c r="I24" i="2" s="1"/>
  <c r="F23" i="2"/>
  <c r="I23" i="2" s="1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I13" i="2"/>
  <c r="I67" i="4" l="1"/>
  <c r="I91" i="3"/>
  <c r="I59" i="2"/>
</calcChain>
</file>

<file path=xl/sharedStrings.xml><?xml version="1.0" encoding="utf-8"?>
<sst xmlns="http://schemas.openxmlformats.org/spreadsheetml/2006/main" count="488" uniqueCount="271">
  <si>
    <t xml:space="preserve">                                                                                             Inventario de Materiales Gastable de Oficina </t>
  </si>
  <si>
    <t xml:space="preserve">                              ALMACEN:   DE MATERIALES DE OFICINA </t>
  </si>
  <si>
    <t xml:space="preserve">   ESTABLECIMIENTO:  HOSPITAL MATERNO DRA. EVANGELINA RODRIGUEZ        REGION: 0</t>
  </si>
  <si>
    <t xml:space="preserve">            AREA DE SALUD:  </t>
  </si>
  <si>
    <t>VI</t>
  </si>
  <si>
    <t xml:space="preserve">    MES:  </t>
  </si>
  <si>
    <t>AÑO 2025</t>
  </si>
  <si>
    <t>TOTAL</t>
  </si>
  <si>
    <t>VALOR</t>
  </si>
  <si>
    <t>ARTICULO</t>
  </si>
  <si>
    <t>UNIDAD</t>
  </si>
  <si>
    <t xml:space="preserve">EXISTENCIA </t>
  </si>
  <si>
    <t>ENTRADA</t>
  </si>
  <si>
    <t>CONSUMIDO</t>
  </si>
  <si>
    <t xml:space="preserve">INICIAL </t>
  </si>
  <si>
    <t>FINAL</t>
  </si>
  <si>
    <t>(3+4)5</t>
  </si>
  <si>
    <t>UNITARIO</t>
  </si>
  <si>
    <t>CINTA PEGANTE TRANSP.</t>
  </si>
  <si>
    <t>UNDS</t>
  </si>
  <si>
    <t>CARPETAS ACORDEON CON DIVISIONES</t>
  </si>
  <si>
    <t>CARPETA 3 ARGOLLA G.</t>
  </si>
  <si>
    <t>PORTA CINTA ADHESIVAS</t>
  </si>
  <si>
    <t>CJ/12</t>
  </si>
  <si>
    <t>BOLIGRAFO NEGRO</t>
  </si>
  <si>
    <t>BOLIGRAFO ROJO</t>
  </si>
  <si>
    <t>CLIP PEQ.</t>
  </si>
  <si>
    <t>CJ/</t>
  </si>
  <si>
    <t>CLIP GRANDE</t>
  </si>
  <si>
    <t>CORRECTOR TIPO LAPICERO</t>
  </si>
  <si>
    <t>CORRECTOR LIQUIDO</t>
  </si>
  <si>
    <t>LAPIZ CARBON</t>
  </si>
  <si>
    <t>GRAPA</t>
  </si>
  <si>
    <t>CJ/24</t>
  </si>
  <si>
    <t>TIGERA MEDIANA</t>
  </si>
  <si>
    <t>BANDITA/GOMITA</t>
  </si>
  <si>
    <t>GRAPADORA GDE.</t>
  </si>
  <si>
    <t>SACAGRAPA</t>
  </si>
  <si>
    <t>SACA PUNTAS</t>
  </si>
  <si>
    <t>LIBRO RECORD 500 PAG.</t>
  </si>
  <si>
    <t>TARJETA DE INVENTARIO</t>
  </si>
  <si>
    <t xml:space="preserve">TARJETA DE CITAS </t>
  </si>
  <si>
    <t>MARCADORES AZUL</t>
  </si>
  <si>
    <t>MARCADORES ROJO</t>
  </si>
  <si>
    <t>CJ/10</t>
  </si>
  <si>
    <t xml:space="preserve">MARCADORES NEGRO </t>
  </si>
  <si>
    <t>MARCADORES VERDES</t>
  </si>
  <si>
    <t>RESALTADORES MAMEY</t>
  </si>
  <si>
    <t>RESALTADORES VERDE</t>
  </si>
  <si>
    <t>RESALTADORES AZUL</t>
  </si>
  <si>
    <t>RESALTADORES ROSADO</t>
  </si>
  <si>
    <t>TINTA P/SELLO</t>
  </si>
  <si>
    <t>PAPER P/SUMADORA</t>
  </si>
  <si>
    <t>PAPER BON 8 1/2 x11</t>
  </si>
  <si>
    <t>RESMAS</t>
  </si>
  <si>
    <t>PAPEL BON 8 1/2X14</t>
  </si>
  <si>
    <t xml:space="preserve">PORTA LAPIZ DE METAL </t>
  </si>
  <si>
    <t xml:space="preserve">PAPEL CARBON AZUL </t>
  </si>
  <si>
    <t>PAQ.</t>
  </si>
  <si>
    <t>PAPER KRAFT CREMA</t>
  </si>
  <si>
    <t xml:space="preserve">UNDS </t>
  </si>
  <si>
    <t>PROTECTORES DE HOJAS TRANSPARENTES</t>
  </si>
  <si>
    <t>PAPER KRAFT BLANCO</t>
  </si>
  <si>
    <t>GANCHO M Y H</t>
  </si>
  <si>
    <t>CJAS.</t>
  </si>
  <si>
    <t>POSTIN MED.</t>
  </si>
  <si>
    <t>PERFODOEA DE 3 HOYOS</t>
  </si>
  <si>
    <t>FOLDER AMARILLO</t>
  </si>
  <si>
    <t>FOLDER ROJO DE 3 DIVIC.</t>
  </si>
  <si>
    <t>FOLDER VERDE</t>
  </si>
  <si>
    <t>FOLDER AZUL</t>
  </si>
  <si>
    <t>FOLDER ROJO</t>
  </si>
  <si>
    <t xml:space="preserve">CLICK BILLETEROS </t>
  </si>
  <si>
    <t xml:space="preserve">TOTAL </t>
  </si>
  <si>
    <t>Dr. Marcelino Figuereo</t>
  </si>
  <si>
    <t>Lic. Migdalia A. Vasquez</t>
  </si>
  <si>
    <t xml:space="preserve">              Director</t>
  </si>
  <si>
    <t>Administradora</t>
  </si>
  <si>
    <t xml:space="preserve">                    Lic. Victor Rafael Jimenez</t>
  </si>
  <si>
    <t xml:space="preserve">              Enc. Almacen No Hospitalario</t>
  </si>
  <si>
    <t xml:space="preserve">                                                                                             Inventario de Materiales Gastable</t>
  </si>
  <si>
    <t xml:space="preserve">                              ALMACEN:   DE MATERIALES</t>
  </si>
  <si>
    <t xml:space="preserve"> </t>
  </si>
  <si>
    <t xml:space="preserve">INIICAL </t>
  </si>
  <si>
    <t>LIBRO DE EMERGENCIA</t>
  </si>
  <si>
    <t>LIBRO DE PERINATO</t>
  </si>
  <si>
    <t>LIBRO DE REGISTRO DE NACIMIENTO</t>
  </si>
  <si>
    <t>TALONARIO ENFERMERIA EMERG</t>
  </si>
  <si>
    <t>TALONARIO ENFERM. DE CIRUGIA</t>
  </si>
  <si>
    <t>TALONARIO LAB. DEGLOSE</t>
  </si>
  <si>
    <t>RECETARIO LAB. QUIMICO</t>
  </si>
  <si>
    <t>TALONARIO TRIP. NSR/CAJA</t>
  </si>
  <si>
    <t>TALONARIO EXAMEN ORINA</t>
  </si>
  <si>
    <t>TALONARIO HEMATOLOGIA</t>
  </si>
  <si>
    <t>TALONARIO REPORTE  CONS.DIARIO/ CONS. EXTERNA</t>
  </si>
  <si>
    <t>TALONARIO ASIG. TRAB. ENFERMERIA</t>
  </si>
  <si>
    <t>TALONARIO DE PERINATOLOGIA</t>
  </si>
  <si>
    <t>TALONARIO HIST. CLIN. PEDIATRICA</t>
  </si>
  <si>
    <t>TALONARIO DE TARG. PERINATAL</t>
  </si>
  <si>
    <t>TALONARIO DE GAST.  QUIROFANO</t>
  </si>
  <si>
    <t>TALONARIO RECI. AL USUARIO</t>
  </si>
  <si>
    <t>TALONARIO MAT. GASTABLES</t>
  </si>
  <si>
    <t>TALONARIO RECOLEC DE DATOS</t>
  </si>
  <si>
    <t>TALONARIO DE SONOGRAFIA</t>
  </si>
  <si>
    <t>TALONARIO HJ .  REQUISICION</t>
  </si>
  <si>
    <t>TALONARIO REPORTE  DIAGN.. OBST.</t>
  </si>
  <si>
    <t>TALONARIO HIST. CLIN.MUJER/ABORTO</t>
  </si>
  <si>
    <t>TALONARIO RECOMEN. MATER.</t>
  </si>
  <si>
    <t>TALONARIO FORM. VACUNA</t>
  </si>
  <si>
    <t>TALONARIO CLINIC. VIROLOGIA</t>
  </si>
  <si>
    <t>TALONARIO EVALUAC. PRE-ANESTESIA</t>
  </si>
  <si>
    <t>TALONARIO DE EGRESO DE SALA</t>
  </si>
  <si>
    <t>TALONARIO DE HIGUIENES Y SALUD</t>
  </si>
  <si>
    <t>TALONARIO REP. ABDOMINAL SONOG</t>
  </si>
  <si>
    <t>TALONARIO ENFERMERIA Y DIETA</t>
  </si>
  <si>
    <t>TALONARIO HIST. CLIN. PERINATAL</t>
  </si>
  <si>
    <t>TALONARIO RECETARIO</t>
  </si>
  <si>
    <t>TALONARIO PUERPERIO</t>
  </si>
  <si>
    <t>TALONARIO REPORTE  HEMO CULTIVO</t>
  </si>
  <si>
    <t>TALONARIO SONOGRAFIA TIROIDES</t>
  </si>
  <si>
    <t>TALONARIO REPORTE URO-CULTIVO</t>
  </si>
  <si>
    <t>TALONARO REPORTE ANTI-BIOGRAMA</t>
  </si>
  <si>
    <t>TALONARIO DE CONSEJERIA</t>
  </si>
  <si>
    <t>TALONARIO  RETORNO A PACIENTES</t>
  </si>
  <si>
    <t>TALONARIO HISTORIA CLIN. GINEC.</t>
  </si>
  <si>
    <t>TALONARIO CONTROL DE GLICEMIA.</t>
  </si>
  <si>
    <t>TALONARIO DE BACTERIOLOGIA</t>
  </si>
  <si>
    <t>TALONARIO PERIODONCIA</t>
  </si>
  <si>
    <t>TALONARIO ODONTOLOGIA</t>
  </si>
  <si>
    <t>TALONARIO FECHA CLIN. ORTODONCIA</t>
  </si>
  <si>
    <t>TALONARIO CONSENTIMIENTO INF.</t>
  </si>
  <si>
    <t>TALONARIO DIGNOSTICO ODONT. NAC.</t>
  </si>
  <si>
    <t>TALONARIO ENDOCRINOLOGIA</t>
  </si>
  <si>
    <t>TALONARIO HJ CONSENTIMIENT INF</t>
  </si>
  <si>
    <t>TALONARIO ODONT. FECHA NAC.</t>
  </si>
  <si>
    <t>TALONARIO INGRES PAC. ODONT</t>
  </si>
  <si>
    <t>TALONARIO ATENCION ODONTOL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</si>
  <si>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</si>
  <si>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</si>
  <si>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</si>
  <si>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</si>
  <si>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</si>
  <si>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</si>
  <si>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</si>
  <si>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</si>
  <si>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</si>
  <si>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</si>
  <si>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</si>
  <si>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 xml:space="preserve">KARDEX DE MEDICAMENTOS </t>
  </si>
  <si>
    <t>TALONARIO DE KARDEX EN AREA DE EMERGENCIA</t>
  </si>
  <si>
    <t>NUTRICION CLINICA</t>
  </si>
  <si>
    <t>SINGNOGRAMA CONTROL LIQUIDO</t>
  </si>
  <si>
    <t xml:space="preserve">SINOGRAMA </t>
  </si>
  <si>
    <t>TALONARIO DE KARDEX ENFERM UCIN</t>
  </si>
  <si>
    <t>TALONARIO DEPART NEON/HJ DE BALANCE HIDRICO</t>
  </si>
  <si>
    <t>TALONARIO ENDROCRINOLOGIA H/ DE NIVELES</t>
  </si>
  <si>
    <t>TALONARIO VERIFICACION SEGURIDAD CIRUGIA</t>
  </si>
  <si>
    <t xml:space="preserve">PAPA NICOLAO </t>
  </si>
  <si>
    <t xml:space="preserve">BLOCK DE 4 HOJAS </t>
  </si>
  <si>
    <t xml:space="preserve">                                                                                             Inventario de Materiales Gastable de Limpieza</t>
  </si>
  <si>
    <t xml:space="preserve">                                      ALMACEN:   DE MATERIALES DE LIMPIEZA</t>
  </si>
  <si>
    <t xml:space="preserve">   ESTABLECIMIENTO: HOSPITAL MATERNO DRA. EVANGELINA RODRIGUEZ  REGION: 0</t>
  </si>
  <si>
    <t xml:space="preserve">INICAL </t>
  </si>
  <si>
    <t>CLORO MACIEL</t>
  </si>
  <si>
    <t>GLS</t>
  </si>
  <si>
    <t>REMOVEDOR DE MANCHAS DECALIN</t>
  </si>
  <si>
    <t>CLORO GRANULADO</t>
  </si>
  <si>
    <t>CUBETA</t>
  </si>
  <si>
    <t>JABON DE CUABA</t>
  </si>
  <si>
    <t>MISTOLIN</t>
  </si>
  <si>
    <t>DETERGENTE EN POLVO</t>
  </si>
  <si>
    <t>SACO</t>
  </si>
  <si>
    <t>SUAVISANTE</t>
  </si>
  <si>
    <t>PH SCOTT/PLIEGO</t>
  </si>
  <si>
    <t>FALDO/12</t>
  </si>
  <si>
    <t xml:space="preserve">PAPEL TOALLA SCOTT </t>
  </si>
  <si>
    <t>FALDO/6</t>
  </si>
  <si>
    <t>FUNDA 55GLS</t>
  </si>
  <si>
    <t>PAQ. 100</t>
  </si>
  <si>
    <t>FUNDA 30GLS</t>
  </si>
  <si>
    <t>PAQ. 500</t>
  </si>
  <si>
    <t>FUNDA 13GLS</t>
  </si>
  <si>
    <t>PAQ</t>
  </si>
  <si>
    <t>FUNDA NO.6</t>
  </si>
  <si>
    <t>FUNDA NO.4</t>
  </si>
  <si>
    <t>FUNDA NO.2</t>
  </si>
  <si>
    <t>FUNDA 55 GLS ROJA</t>
  </si>
  <si>
    <t>FUNDA 30 GLS ROJAS</t>
  </si>
  <si>
    <t>ESCOBILLA DE BAÑO</t>
  </si>
  <si>
    <t xml:space="preserve">ESCOBA </t>
  </si>
  <si>
    <t>SUAPE DE PISO</t>
  </si>
  <si>
    <t>BRILLO VERDE</t>
  </si>
  <si>
    <t>PALA DE RECOGER BASURA</t>
  </si>
  <si>
    <t>UND</t>
  </si>
  <si>
    <t>DESTUPIDOR DE INODORO</t>
  </si>
  <si>
    <t xml:space="preserve">MOPAS </t>
  </si>
  <si>
    <t>DISPENSADORES DE ALCOHOL</t>
  </si>
  <si>
    <t>DW-40 DE</t>
  </si>
  <si>
    <t>VINAGRE DE LIMPIEZA</t>
  </si>
  <si>
    <t xml:space="preserve">LANILLAS </t>
  </si>
  <si>
    <t>YARDAS</t>
  </si>
  <si>
    <t xml:space="preserve">JABON DE FREGAR </t>
  </si>
  <si>
    <t>GUANTES AMARILLO DE MANO</t>
  </si>
  <si>
    <t>LANILLA MICROFIBRA</t>
  </si>
  <si>
    <t xml:space="preserve">BOTELLAS DISPENSANDOR </t>
  </si>
  <si>
    <t>DESGRASANTE GALON</t>
  </si>
  <si>
    <t xml:space="preserve">AMBIENTADOR GLADE </t>
  </si>
  <si>
    <t>BRILLO GORDO</t>
  </si>
  <si>
    <t>BRILLO</t>
  </si>
  <si>
    <t xml:space="preserve">                                                                                             Inventario de Materiales Gastable de Cocina</t>
  </si>
  <si>
    <t xml:space="preserve">                                      ALMACEN:   DE MATERIALES DE COCINA</t>
  </si>
  <si>
    <t>CUCHARAS DE MESA #12</t>
  </si>
  <si>
    <t>CUCHILLOS DE MESA #12</t>
  </si>
  <si>
    <t>CUBIERTOS DE MESA #12</t>
  </si>
  <si>
    <t xml:space="preserve">PLATOS TIPO BANDEJAS </t>
  </si>
  <si>
    <t>TAZA PARA HABICHUELA</t>
  </si>
  <si>
    <t>BANDEJA DE ALUMINIO</t>
  </si>
  <si>
    <t xml:space="preserve">TAZA PARA SOPA </t>
  </si>
  <si>
    <t>PONCHERA CROMADA MEDIANA</t>
  </si>
  <si>
    <t>PONCHERA CROMADA PEQUEÑA</t>
  </si>
  <si>
    <t>PONCHERA CROMADA GRANDE</t>
  </si>
  <si>
    <t>TABLA DE PICAR CARNE</t>
  </si>
  <si>
    <t xml:space="preserve">TABLA DE PICAR VEGETALES </t>
  </si>
  <si>
    <t>CALDERO DE 40LB CON TAPA</t>
  </si>
  <si>
    <t>PELADORES DE PAPA</t>
  </si>
  <si>
    <t>TAZA MEDIDORAS</t>
  </si>
  <si>
    <t>ABRIDOR DE LATAS</t>
  </si>
  <si>
    <t>ESCURRIDOR DE PLATOS</t>
  </si>
  <si>
    <t>CUBOS MEDIANOS</t>
  </si>
  <si>
    <t>CUBOS PARA DESPENSA</t>
  </si>
  <si>
    <t>CUCHARONES PARA SERVIR</t>
  </si>
  <si>
    <t>CUCHARONES TIPO SOPERA</t>
  </si>
  <si>
    <t>TOALLA DE COCINA</t>
  </si>
  <si>
    <t>CUCHARONES GRANDES</t>
  </si>
  <si>
    <t>CUCHILLO DE SIERRA</t>
  </si>
  <si>
    <t>CUCHILLO DE CORTAR CARNE</t>
  </si>
  <si>
    <t>CUCHILLO DE CORTAR VEGETALES</t>
  </si>
  <si>
    <t>GUAYO DE METAL</t>
  </si>
  <si>
    <t>PILON</t>
  </si>
  <si>
    <t>COLADOR GR.</t>
  </si>
  <si>
    <t>PINZA MULTIUSOS</t>
  </si>
  <si>
    <t>COLADOR MD.</t>
  </si>
  <si>
    <t>ZAFACONES MED.</t>
  </si>
  <si>
    <t>PESO PARA ALIMENTOS</t>
  </si>
  <si>
    <t>MAJADOR DE VIVERES</t>
  </si>
  <si>
    <t>MAJADOR DE FRITOS</t>
  </si>
  <si>
    <t>EXPRIMIDOR DE LIMONES</t>
  </si>
  <si>
    <t xml:space="preserve">CUCHARON DE MADERA </t>
  </si>
  <si>
    <t>ESCURRIDOR DE SPAGUETI CROMADO</t>
  </si>
  <si>
    <t>SARTEN DE FREIR MEDIANO</t>
  </si>
  <si>
    <t>OLLA PARA HERVIR HABICHUELA CON TAPA</t>
  </si>
  <si>
    <t>JARRON PARA AGUA GRANDE</t>
  </si>
  <si>
    <t xml:space="preserve">MACHETE PARA COCINA </t>
  </si>
  <si>
    <t>UNIFORME FEMENINO</t>
  </si>
  <si>
    <t>UNIFORME MASCULINO</t>
  </si>
  <si>
    <t>RELOJ DE PARED</t>
  </si>
  <si>
    <t>CANASTA DE VEGETALES</t>
  </si>
  <si>
    <t>TAZAS PARA CAFÉ</t>
  </si>
  <si>
    <t>DELANTARES DE PECHERA</t>
  </si>
  <si>
    <t xml:space="preserve">DELANTARES PLASTICOS PARA FREGAR </t>
  </si>
  <si>
    <t>PATA MESCLADORA</t>
  </si>
  <si>
    <t>PLATOS #6 PARA PERSONAL</t>
  </si>
  <si>
    <t xml:space="preserve">SARTEN DE FREIR GRANDE </t>
  </si>
  <si>
    <t>CAJA PLASTICA DE CUBIERTOS CON 4 DIVISIONES</t>
  </si>
  <si>
    <t>GRAFICOS DE SIGNO VITALES</t>
  </si>
  <si>
    <t>GRAFICOS DE LIQUIDO DE PACIENTE</t>
  </si>
  <si>
    <r>
      <t>(01-07</t>
    </r>
    <r>
      <rPr>
        <b/>
        <i/>
        <sz val="8"/>
        <color theme="1"/>
        <rFont val="Calibri"/>
        <family val="2"/>
        <scheme val="minor"/>
      </rPr>
      <t>-2025)- (31-07-2025)</t>
    </r>
  </si>
  <si>
    <t>JULIO</t>
  </si>
  <si>
    <t>(01-07-2025)- (31-07-2025)</t>
  </si>
  <si>
    <t>UND/2</t>
  </si>
  <si>
    <t>GUANTES NEGRO DE LAVAR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</si>
</sst>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name val="Times New Roman"/>
      <family val="1"/>
    </font>
    <font>
      <b/>
      <i/>
      <sz val="1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rgb="FF3F3F3F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164" fontId="19" fillId="0" borderId="0" applyFont="0" applyFill="0" applyBorder="0" applyAlignment="0" applyProtection="0"/>
    <xf numFmtId="0" fontId="3" fillId="2" borderId="1" applyNumberFormat="0" applyAlignment="0" applyProtection="0"/>
  </cellStyleXfs>
  <cellXfs count="197">
    <xf numFmtId="0" fontId="0" fillId="0" borderId="0" xfId="0"/>
    <xf numFmtId="0" fontId="3" fillId="2" borderId="1" xfId="2" applyAlignment="1">
      <alignment horizontal="left" vertical="top"/>
    </xf>
    <xf numFmtId="0" fontId="0" fillId="0" borderId="0" xfId="0" applyAlignment="1">
      <alignment horizontal="left" vertical="top"/>
    </xf>
    <xf numFmtId="0" fontId="4" fillId="3" borderId="2" xfId="0" applyFont="1" applyFill="1" applyBorder="1" applyAlignment="1">
      <alignment horizontal="center" vertical="top"/>
    </xf>
    <xf numFmtId="0" fontId="0" fillId="3" borderId="3" xfId="0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0" borderId="6" xfId="0" applyBorder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10" fillId="3" borderId="8" xfId="0" applyFont="1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164" fontId="0" fillId="0" borderId="9" xfId="1" applyFont="1" applyBorder="1" applyAlignment="1">
      <alignment horizontal="left" vertical="top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top"/>
    </xf>
    <xf numFmtId="44" fontId="11" fillId="3" borderId="9" xfId="0" applyNumberFormat="1" applyFont="1" applyFill="1" applyBorder="1" applyAlignment="1">
      <alignment horizontal="left" vertical="top" wrapText="1"/>
    </xf>
    <xf numFmtId="44" fontId="11" fillId="3" borderId="14" xfId="0" applyNumberFormat="1" applyFont="1" applyFill="1" applyBorder="1" applyAlignment="1">
      <alignment horizontal="left" vertical="top" wrapText="1"/>
    </xf>
    <xf numFmtId="44" fontId="0" fillId="3" borderId="14" xfId="0" applyNumberFormat="1" applyFill="1" applyBorder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4" fontId="0" fillId="0" borderId="0" xfId="0" applyNumberFormat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3" fillId="2" borderId="1" xfId="2" applyAlignment="1">
      <alignment vertical="top"/>
    </xf>
    <xf numFmtId="0" fontId="0" fillId="0" borderId="0" xfId="0" applyAlignment="1">
      <alignment vertical="top"/>
    </xf>
    <xf numFmtId="0" fontId="0" fillId="3" borderId="3" xfId="0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0" fillId="0" borderId="6" xfId="0" applyBorder="1" applyAlignment="1">
      <alignment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7" fillId="3" borderId="4" xfId="0" applyFont="1" applyFill="1" applyBorder="1" applyAlignment="1">
      <alignment vertical="top"/>
    </xf>
    <xf numFmtId="0" fontId="8" fillId="3" borderId="7" xfId="0" applyFont="1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11" fillId="3" borderId="9" xfId="0" applyFont="1" applyFill="1" applyBorder="1" applyAlignment="1">
      <alignment vertical="top"/>
    </xf>
    <xf numFmtId="0" fontId="15" fillId="3" borderId="9" xfId="0" applyFont="1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0" borderId="9" xfId="0" applyBorder="1" applyAlignment="1">
      <alignment vertical="top"/>
    </xf>
    <xf numFmtId="164" fontId="0" fillId="0" borderId="9" xfId="1" applyFont="1" applyBorder="1" applyAlignment="1">
      <alignment vertical="top"/>
    </xf>
    <xf numFmtId="0" fontId="8" fillId="3" borderId="12" xfId="0" applyFont="1" applyFill="1" applyBorder="1" applyAlignment="1">
      <alignment vertical="top"/>
    </xf>
    <xf numFmtId="44" fontId="11" fillId="3" borderId="9" xfId="0" applyNumberFormat="1" applyFont="1" applyFill="1" applyBorder="1" applyAlignment="1">
      <alignment vertical="top" wrapText="1"/>
    </xf>
    <xf numFmtId="0" fontId="16" fillId="3" borderId="8" xfId="0" applyFont="1" applyFill="1" applyBorder="1" applyAlignment="1">
      <alignment vertical="top" wrapText="1"/>
    </xf>
    <xf numFmtId="0" fontId="11" fillId="0" borderId="9" xfId="0" applyFont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15" xfId="0" applyFill="1" applyBorder="1" applyAlignment="1">
      <alignment vertical="top"/>
    </xf>
    <xf numFmtId="0" fontId="11" fillId="3" borderId="0" xfId="0" applyFont="1" applyFill="1" applyAlignment="1">
      <alignment vertical="top"/>
    </xf>
    <xf numFmtId="0" fontId="14" fillId="3" borderId="0" xfId="0" applyFont="1" applyFill="1" applyAlignment="1">
      <alignment vertical="top"/>
    </xf>
    <xf numFmtId="0" fontId="10" fillId="3" borderId="0" xfId="0" applyFont="1" applyFill="1" applyAlignment="1">
      <alignment vertical="top"/>
    </xf>
    <xf numFmtId="0" fontId="4" fillId="3" borderId="2" xfId="0" applyFont="1" applyFill="1" applyBorder="1" applyAlignment="1">
      <alignment vertical="center"/>
    </xf>
    <xf numFmtId="0" fontId="17" fillId="3" borderId="8" xfId="0" applyFont="1" applyFill="1" applyBorder="1" applyAlignment="1">
      <alignment vertical="top"/>
    </xf>
    <xf numFmtId="0" fontId="18" fillId="3" borderId="9" xfId="0" applyFont="1" applyFill="1" applyBorder="1" applyAlignment="1">
      <alignment vertical="top"/>
    </xf>
    <xf numFmtId="0" fontId="15" fillId="3" borderId="9" xfId="0" applyFont="1" applyFill="1" applyBorder="1" applyAlignment="1">
      <alignment vertical="top"/>
    </xf>
    <xf numFmtId="0" fontId="0" fillId="3" borderId="9" xfId="0" applyFill="1" applyBorder="1" applyAlignment="1">
      <alignment vertical="top" wrapText="1"/>
    </xf>
    <xf numFmtId="44" fontId="15" fillId="3" borderId="16" xfId="0" applyNumberFormat="1" applyFont="1" applyFill="1" applyBorder="1" applyAlignment="1">
      <alignment vertical="top" wrapText="1"/>
    </xf>
    <xf numFmtId="44" fontId="15" fillId="3" borderId="14" xfId="0" applyNumberFormat="1" applyFont="1" applyFill="1" applyBorder="1" applyAlignment="1">
      <alignment vertical="top" wrapText="1"/>
    </xf>
    <xf numFmtId="44" fontId="18" fillId="3" borderId="14" xfId="0" applyNumberFormat="1" applyFont="1" applyFill="1" applyBorder="1" applyAlignment="1">
      <alignment vertical="top" wrapText="1"/>
    </xf>
    <xf numFmtId="164" fontId="0" fillId="0" borderId="9" xfId="1" applyFont="1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21" fillId="3" borderId="0" xfId="0" applyFont="1" applyFill="1" applyAlignment="1">
      <alignment vertical="top"/>
    </xf>
    <xf numFmtId="0" fontId="22" fillId="3" borderId="0" xfId="0" applyFont="1" applyFill="1" applyAlignment="1">
      <alignment horizontal="left" vertical="top"/>
    </xf>
    <xf numFmtId="0" fontId="0" fillId="3" borderId="0" xfId="0" applyFill="1"/>
    <xf numFmtId="0" fontId="11" fillId="3" borderId="0" xfId="0" applyFont="1" applyFill="1"/>
    <xf numFmtId="0" fontId="0" fillId="3" borderId="15" xfId="0" applyFill="1" applyBorder="1"/>
    <xf numFmtId="0" fontId="10" fillId="3" borderId="0" xfId="0" applyFont="1" applyFill="1"/>
    <xf numFmtId="164" fontId="0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24" fillId="0" borderId="9" xfId="0" applyFont="1" applyBorder="1" applyAlignment="1">
      <alignment vertical="top"/>
    </xf>
    <xf numFmtId="0" fontId="3" fillId="2" borderId="18" xfId="2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1" xfId="0" applyBorder="1" applyAlignment="1">
      <alignment horizontal="left" vertical="top"/>
    </xf>
    <xf numFmtId="164" fontId="0" fillId="0" borderId="11" xfId="1" applyFont="1" applyBorder="1" applyAlignment="1">
      <alignment horizontal="left" vertical="top"/>
    </xf>
    <xf numFmtId="0" fontId="3" fillId="2" borderId="0" xfId="2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0" xfId="2" applyFill="1" applyBorder="1" applyAlignment="1">
      <alignment horizontal="left" vertical="top"/>
    </xf>
    <xf numFmtId="0" fontId="3" fillId="0" borderId="6" xfId="2" applyFill="1" applyBorder="1" applyAlignment="1">
      <alignment horizontal="left" vertical="top"/>
    </xf>
    <xf numFmtId="0" fontId="3" fillId="0" borderId="22" xfId="2" applyFill="1" applyBorder="1" applyAlignment="1">
      <alignment horizontal="left" vertical="top" wrapText="1"/>
    </xf>
    <xf numFmtId="0" fontId="3" fillId="0" borderId="1" xfId="2" applyFill="1" applyAlignment="1">
      <alignment horizontal="left" vertical="top" wrapText="1"/>
    </xf>
    <xf numFmtId="0" fontId="3" fillId="0" borderId="1" xfId="2" applyFill="1" applyAlignment="1">
      <alignment horizontal="left" vertical="top"/>
    </xf>
    <xf numFmtId="164" fontId="3" fillId="0" borderId="1" xfId="2" applyNumberFormat="1" applyFill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/>
    </xf>
    <xf numFmtId="164" fontId="0" fillId="0" borderId="9" xfId="1" applyFont="1" applyFill="1" applyBorder="1" applyAlignment="1">
      <alignment horizontal="left" vertical="top"/>
    </xf>
    <xf numFmtId="0" fontId="0" fillId="0" borderId="23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164" fontId="0" fillId="0" borderId="0" xfId="1" applyFont="1" applyFill="1" applyAlignment="1">
      <alignment horizontal="left" vertical="top"/>
    </xf>
    <xf numFmtId="0" fontId="25" fillId="0" borderId="17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164" fontId="0" fillId="0" borderId="0" xfId="1" applyFont="1" applyFill="1" applyBorder="1" applyAlignment="1">
      <alignment horizontal="left" vertical="top"/>
    </xf>
    <xf numFmtId="164" fontId="3" fillId="2" borderId="0" xfId="2" applyNumberFormat="1" applyBorder="1" applyAlignment="1">
      <alignment horizontal="left" vertical="top"/>
    </xf>
    <xf numFmtId="164" fontId="0" fillId="0" borderId="0" xfId="1" applyFont="1" applyBorder="1" applyAlignment="1">
      <alignment horizontal="left" vertical="top"/>
    </xf>
    <xf numFmtId="44" fontId="0" fillId="3" borderId="9" xfId="0" applyNumberFormat="1" applyFill="1" applyBorder="1" applyAlignment="1">
      <alignment horizontal="left" vertical="top" wrapText="1"/>
    </xf>
    <xf numFmtId="164" fontId="26" fillId="0" borderId="24" xfId="2" applyNumberFormat="1" applyFont="1" applyFill="1" applyBorder="1" applyAlignment="1">
      <alignment horizontal="left" vertical="top"/>
    </xf>
    <xf numFmtId="164" fontId="26" fillId="0" borderId="1" xfId="2" applyNumberFormat="1" applyFont="1" applyFill="1" applyAlignment="1">
      <alignment horizontal="left" vertical="top"/>
    </xf>
    <xf numFmtId="164" fontId="1" fillId="0" borderId="9" xfId="1" applyFont="1" applyFill="1" applyBorder="1" applyAlignment="1">
      <alignment horizontal="left" vertical="top"/>
    </xf>
    <xf numFmtId="164" fontId="27" fillId="0" borderId="9" xfId="1" applyFont="1" applyFill="1" applyBorder="1" applyAlignment="1">
      <alignment horizontal="left" vertical="top"/>
    </xf>
    <xf numFmtId="0" fontId="24" fillId="0" borderId="8" xfId="0" applyFont="1" applyFill="1" applyBorder="1" applyAlignment="1">
      <alignment horizontal="center" vertical="top" wrapText="1"/>
    </xf>
    <xf numFmtId="0" fontId="3" fillId="0" borderId="9" xfId="2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164" fontId="0" fillId="0" borderId="19" xfId="1" applyFont="1" applyFill="1" applyBorder="1" applyAlignment="1">
      <alignment horizontal="left" vertical="top"/>
    </xf>
    <xf numFmtId="164" fontId="3" fillId="0" borderId="9" xfId="1" applyFont="1" applyFill="1" applyBorder="1" applyAlignment="1">
      <alignment horizontal="left" vertical="top"/>
    </xf>
    <xf numFmtId="0" fontId="0" fillId="0" borderId="19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0" fillId="0" borderId="0" xfId="0" applyFill="1"/>
    <xf numFmtId="0" fontId="4" fillId="0" borderId="2" xfId="0" applyFont="1" applyFill="1" applyBorder="1" applyAlignment="1">
      <alignment vertical="top"/>
    </xf>
    <xf numFmtId="0" fontId="0" fillId="0" borderId="3" xfId="0" applyFill="1" applyBorder="1"/>
    <xf numFmtId="0" fontId="0" fillId="0" borderId="3" xfId="0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/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0" fontId="7" fillId="0" borderId="4" xfId="0" applyFont="1" applyFill="1" applyBorder="1" applyAlignment="1">
      <alignment vertical="top"/>
    </xf>
    <xf numFmtId="0" fontId="21" fillId="0" borderId="0" xfId="0" applyFont="1" applyFill="1" applyAlignment="1">
      <alignment vertical="top"/>
    </xf>
    <xf numFmtId="0" fontId="10" fillId="0" borderId="8" xfId="0" applyFont="1" applyFill="1" applyBorder="1" applyAlignment="1">
      <alignment vertical="top"/>
    </xf>
    <xf numFmtId="0" fontId="0" fillId="0" borderId="9" xfId="0" applyFill="1" applyBorder="1"/>
    <xf numFmtId="0" fontId="0" fillId="0" borderId="9" xfId="0" applyFill="1" applyBorder="1" applyAlignment="1">
      <alignment vertical="top"/>
    </xf>
    <xf numFmtId="0" fontId="12" fillId="0" borderId="9" xfId="0" applyFont="1" applyFill="1" applyBorder="1" applyAlignment="1">
      <alignment vertical="top" wrapText="1"/>
    </xf>
    <xf numFmtId="0" fontId="3" fillId="0" borderId="1" xfId="2" applyFill="1" applyAlignment="1">
      <alignment vertical="top"/>
    </xf>
    <xf numFmtId="0" fontId="3" fillId="0" borderId="1" xfId="2" applyFill="1" applyAlignment="1"/>
    <xf numFmtId="0" fontId="0" fillId="0" borderId="8" xfId="0" applyFill="1" applyBorder="1" applyAlignment="1">
      <alignment vertical="top" wrapText="1"/>
    </xf>
    <xf numFmtId="0" fontId="16" fillId="0" borderId="8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/>
    </xf>
    <xf numFmtId="0" fontId="12" fillId="0" borderId="20" xfId="0" applyFont="1" applyFill="1" applyBorder="1" applyAlignment="1">
      <alignment vertical="top" wrapText="1"/>
    </xf>
    <xf numFmtId="0" fontId="3" fillId="0" borderId="21" xfId="2" applyFill="1" applyBorder="1" applyAlignment="1">
      <alignment vertical="top"/>
    </xf>
    <xf numFmtId="0" fontId="15" fillId="3" borderId="11" xfId="0" applyFont="1" applyFill="1" applyBorder="1" applyAlignment="1">
      <alignment vertical="top" wrapText="1"/>
    </xf>
    <xf numFmtId="0" fontId="12" fillId="3" borderId="11" xfId="0" applyFont="1" applyFill="1" applyBorder="1" applyAlignment="1">
      <alignment vertical="top" wrapText="1"/>
    </xf>
    <xf numFmtId="44" fontId="11" fillId="3" borderId="25" xfId="0" applyNumberFormat="1" applyFont="1" applyFill="1" applyBorder="1" applyAlignment="1">
      <alignment vertical="top" wrapText="1"/>
    </xf>
    <xf numFmtId="164" fontId="0" fillId="0" borderId="19" xfId="1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3" fillId="0" borderId="0" xfId="2" applyFill="1" applyBorder="1" applyAlignment="1">
      <alignment vertical="top"/>
    </xf>
    <xf numFmtId="44" fontId="0" fillId="0" borderId="9" xfId="0" applyNumberFormat="1" applyFill="1" applyBorder="1" applyAlignment="1">
      <alignment vertical="top" wrapText="1"/>
    </xf>
    <xf numFmtId="0" fontId="3" fillId="0" borderId="9" xfId="2" applyFill="1" applyBorder="1" applyAlignment="1">
      <alignment vertical="top"/>
    </xf>
    <xf numFmtId="0" fontId="3" fillId="0" borderId="9" xfId="2" applyFill="1" applyBorder="1" applyAlignment="1">
      <alignment horizontal="center" vertical="center"/>
    </xf>
    <xf numFmtId="164" fontId="0" fillId="0" borderId="9" xfId="1" applyFont="1" applyFill="1" applyBorder="1" applyAlignment="1">
      <alignment horizontal="center" vertical="center"/>
    </xf>
    <xf numFmtId="0" fontId="3" fillId="0" borderId="26" xfId="2" applyFill="1" applyBorder="1" applyAlignment="1">
      <alignment vertical="top"/>
    </xf>
    <xf numFmtId="0" fontId="0" fillId="0" borderId="9" xfId="0" applyFill="1" applyBorder="1" applyAlignment="1">
      <alignment vertical="top" wrapText="1"/>
    </xf>
    <xf numFmtId="0" fontId="28" fillId="0" borderId="9" xfId="0" applyFont="1" applyFill="1" applyBorder="1" applyAlignment="1">
      <alignment vertical="top" wrapText="1"/>
    </xf>
    <xf numFmtId="164" fontId="0" fillId="0" borderId="0" xfId="1" applyFont="1" applyAlignment="1">
      <alignment horizontal="center" vertical="center"/>
    </xf>
    <xf numFmtId="164" fontId="3" fillId="0" borderId="9" xfId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28" xfId="2" applyFill="1" applyBorder="1" applyAlignment="1">
      <alignment vertical="top"/>
    </xf>
    <xf numFmtId="0" fontId="3" fillId="0" borderId="27" xfId="2" applyFill="1" applyBorder="1" applyAlignment="1">
      <alignment vertical="top"/>
    </xf>
    <xf numFmtId="164" fontId="27" fillId="0" borderId="9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29" fillId="0" borderId="9" xfId="1" applyFont="1" applyBorder="1" applyAlignment="1">
      <alignment vertical="top"/>
    </xf>
    <xf numFmtId="164" fontId="29" fillId="0" borderId="0" xfId="1" applyFont="1" applyBorder="1" applyAlignment="1">
      <alignment vertical="top"/>
    </xf>
    <xf numFmtId="0" fontId="3" fillId="0" borderId="18" xfId="2" applyFill="1" applyBorder="1" applyAlignment="1">
      <alignment vertical="top"/>
    </xf>
    <xf numFmtId="0" fontId="0" fillId="0" borderId="19" xfId="0" applyFill="1" applyBorder="1" applyAlignment="1">
      <alignment vertical="top"/>
    </xf>
    <xf numFmtId="164" fontId="3" fillId="0" borderId="18" xfId="2" applyNumberFormat="1" applyFill="1" applyBorder="1" applyAlignment="1">
      <alignment vertical="top"/>
    </xf>
    <xf numFmtId="0" fontId="12" fillId="3" borderId="13" xfId="0" applyFont="1" applyFill="1" applyBorder="1" applyAlignment="1">
      <alignment vertical="top" wrapText="1"/>
    </xf>
    <xf numFmtId="0" fontId="20" fillId="3" borderId="5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13" fillId="3" borderId="0" xfId="0" applyFont="1" applyFill="1" applyAlignment="1">
      <alignment vertical="top"/>
    </xf>
    <xf numFmtId="0" fontId="15" fillId="3" borderId="8" xfId="0" applyFont="1" applyFill="1" applyBorder="1" applyAlignment="1">
      <alignment vertical="top" wrapText="1"/>
    </xf>
    <xf numFmtId="0" fontId="15" fillId="3" borderId="9" xfId="0" applyFont="1" applyFill="1" applyBorder="1" applyAlignment="1">
      <alignment vertical="top" wrapText="1"/>
    </xf>
    <xf numFmtId="0" fontId="12" fillId="0" borderId="9" xfId="0" applyFont="1" applyFill="1" applyBorder="1" applyAlignment="1">
      <alignment vertical="top" wrapText="1"/>
    </xf>
    <xf numFmtId="0" fontId="12" fillId="0" borderId="9" xfId="0" applyFont="1" applyFill="1" applyBorder="1" applyAlignment="1">
      <alignment wrapText="1"/>
    </xf>
    <xf numFmtId="0" fontId="12" fillId="3" borderId="13" xfId="0" applyFont="1" applyFill="1" applyBorder="1" applyAlignment="1">
      <alignment horizontal="left" vertical="top" wrapText="1"/>
    </xf>
    <xf numFmtId="0" fontId="20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2" fillId="3" borderId="8" xfId="0" applyFont="1" applyFill="1" applyBorder="1" applyAlignment="1">
      <alignment horizontal="left" vertical="top" wrapText="1"/>
    </xf>
    <xf numFmtId="0" fontId="12" fillId="3" borderId="17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/>
    </xf>
    <xf numFmtId="164" fontId="11" fillId="0" borderId="9" xfId="1" applyFont="1" applyBorder="1" applyAlignment="1">
      <alignment horizontal="left" vertical="top"/>
    </xf>
    <xf numFmtId="0" fontId="27" fillId="3" borderId="8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209222</xdr:colOff>
      <xdr:row>3</xdr:row>
      <xdr:rowOff>21981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390140" cy="402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209222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140" cy="577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580697</xdr:colOff>
      <xdr:row>4</xdr:row>
      <xdr:rowOff>6113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140" cy="5772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2386478</xdr:colOff>
      <xdr:row>4</xdr:row>
      <xdr:rowOff>6113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90500"/>
          <a:ext cx="2390140" cy="577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SQ87"/>
  <sheetViews>
    <sheetView topLeftCell="B43" zoomScaleNormal="100" zoomScaleSheetLayoutView="230" zoomScalePageLayoutView="210" workbookViewId="0">
      <selection activeCell="M17" sqref="M17"/>
    </sheetView>
  </sheetViews>
  <sheetFormatPr baseColWidth="10" defaultColWidth="11.42578125" defaultRowHeight="15"/>
  <cols>
    <col min="1" max="1" width="6" style="36" hidden="1" customWidth="1"/>
    <col min="2" max="2" width="32.7109375" style="36" customWidth="1"/>
    <col min="3" max="3" width="12.85546875" style="36" customWidth="1"/>
    <col min="4" max="5" width="11.42578125" style="36"/>
    <col min="6" max="6" width="11.85546875" style="36" customWidth="1"/>
    <col min="7" max="8" width="11.42578125" style="36"/>
    <col min="9" max="9" width="18.5703125" style="36" customWidth="1"/>
    <col min="10" max="16384" width="11.42578125" style="36"/>
  </cols>
  <sheetData>
    <row r="5" spans="1:9" ht="18.75">
      <c r="B5" s="60" t="s">
        <v>0</v>
      </c>
      <c r="C5" s="37"/>
      <c r="D5" s="37"/>
      <c r="E5" s="37"/>
      <c r="F5" s="37"/>
      <c r="G5" s="37"/>
      <c r="H5" s="37"/>
      <c r="I5" s="51"/>
    </row>
    <row r="6" spans="1:9" ht="21">
      <c r="B6" s="38"/>
      <c r="C6" s="39"/>
      <c r="D6" s="39"/>
      <c r="E6" s="39"/>
      <c r="F6" s="39"/>
      <c r="G6" s="180" t="s">
        <v>266</v>
      </c>
      <c r="H6" s="181"/>
      <c r="I6" s="179"/>
    </row>
    <row r="7" spans="1:9">
      <c r="B7" s="41" t="s">
        <v>1</v>
      </c>
      <c r="C7" s="42"/>
      <c r="D7" s="42"/>
      <c r="E7" s="42"/>
      <c r="F7" s="42"/>
      <c r="G7" s="42"/>
      <c r="H7" s="42"/>
      <c r="I7" s="179"/>
    </row>
    <row r="8" spans="1:9">
      <c r="A8" s="40"/>
      <c r="B8" s="43" t="s">
        <v>2</v>
      </c>
      <c r="C8" s="42"/>
      <c r="D8" s="42"/>
      <c r="E8" s="42"/>
      <c r="F8" s="42"/>
      <c r="G8" s="44"/>
      <c r="H8" s="42"/>
      <c r="I8" s="179"/>
    </row>
    <row r="9" spans="1:9">
      <c r="B9" s="43" t="s">
        <v>3</v>
      </c>
      <c r="C9" s="42" t="s">
        <v>4</v>
      </c>
      <c r="D9" s="42"/>
      <c r="E9" s="42" t="s">
        <v>5</v>
      </c>
      <c r="F9" s="70" t="s">
        <v>267</v>
      </c>
      <c r="G9" s="42" t="s">
        <v>6</v>
      </c>
      <c r="H9" s="42"/>
      <c r="I9" s="179"/>
    </row>
    <row r="10" spans="1:9">
      <c r="B10" s="61"/>
      <c r="C10" s="62"/>
      <c r="D10" s="62"/>
      <c r="E10" s="62"/>
      <c r="F10" s="62"/>
      <c r="G10" s="63" t="s">
        <v>7</v>
      </c>
      <c r="H10" s="62"/>
      <c r="I10" s="65" t="s">
        <v>8</v>
      </c>
    </row>
    <row r="11" spans="1:9">
      <c r="B11" s="183" t="s">
        <v>9</v>
      </c>
      <c r="C11" s="184" t="s">
        <v>10</v>
      </c>
      <c r="D11" s="47" t="s">
        <v>11</v>
      </c>
      <c r="E11" s="184" t="s">
        <v>12</v>
      </c>
      <c r="F11" s="47" t="s">
        <v>11</v>
      </c>
      <c r="G11" s="47" t="s">
        <v>13</v>
      </c>
      <c r="H11" s="47" t="s">
        <v>8</v>
      </c>
      <c r="I11" s="66" t="s">
        <v>7</v>
      </c>
    </row>
    <row r="12" spans="1:9">
      <c r="B12" s="183"/>
      <c r="C12" s="184"/>
      <c r="D12" s="47" t="s">
        <v>14</v>
      </c>
      <c r="E12" s="184"/>
      <c r="F12" s="47" t="s">
        <v>15</v>
      </c>
      <c r="G12" s="47" t="s">
        <v>16</v>
      </c>
      <c r="H12" s="47" t="s">
        <v>17</v>
      </c>
      <c r="I12" s="67"/>
    </row>
    <row r="13" spans="1:9">
      <c r="B13" s="48" t="s">
        <v>18</v>
      </c>
      <c r="C13" s="64" t="s">
        <v>19</v>
      </c>
      <c r="D13" s="49">
        <v>36</v>
      </c>
      <c r="E13" s="49"/>
      <c r="F13" s="49">
        <v>36</v>
      </c>
      <c r="G13" s="49">
        <v>3</v>
      </c>
      <c r="H13" s="50">
        <v>173</v>
      </c>
      <c r="I13" s="50">
        <f>+H13*F13</f>
        <v>6228</v>
      </c>
    </row>
    <row r="14" spans="1:9">
      <c r="B14" s="53" t="s">
        <v>20</v>
      </c>
      <c r="C14" s="64" t="s">
        <v>19</v>
      </c>
      <c r="D14" s="49">
        <v>36</v>
      </c>
      <c r="E14" s="49"/>
      <c r="F14" s="49">
        <f t="shared" ref="F14:F32" si="0">+D14+E14-G14</f>
        <v>36</v>
      </c>
      <c r="G14" s="49"/>
      <c r="H14" s="50">
        <v>932.2</v>
      </c>
      <c r="I14" s="50">
        <f>+F14*H14</f>
        <v>33559.200000000004</v>
      </c>
    </row>
    <row r="15" spans="1:9">
      <c r="B15" s="48" t="s">
        <v>21</v>
      </c>
      <c r="C15" s="64" t="s">
        <v>19</v>
      </c>
      <c r="D15" s="49">
        <v>25</v>
      </c>
      <c r="E15" s="49"/>
      <c r="F15" s="49">
        <f t="shared" si="0"/>
        <v>24</v>
      </c>
      <c r="G15" s="49">
        <v>1</v>
      </c>
      <c r="H15" s="50">
        <v>335.59</v>
      </c>
      <c r="I15" s="50">
        <f>+F15*H15</f>
        <v>8054.16</v>
      </c>
    </row>
    <row r="16" spans="1:9">
      <c r="B16" s="48" t="s">
        <v>22</v>
      </c>
      <c r="C16" s="64" t="s">
        <v>19</v>
      </c>
      <c r="D16" s="49">
        <v>95</v>
      </c>
      <c r="E16" s="49"/>
      <c r="F16" s="49">
        <f t="shared" si="0"/>
        <v>95</v>
      </c>
      <c r="G16" s="49"/>
      <c r="H16" s="50">
        <v>116.1</v>
      </c>
      <c r="I16" s="50">
        <f>+F16*H16</f>
        <v>11029.5</v>
      </c>
    </row>
    <row r="17" spans="2:9">
      <c r="B17" s="48" t="s">
        <v>24</v>
      </c>
      <c r="C17" s="64" t="s">
        <v>23</v>
      </c>
      <c r="D17" s="49">
        <v>18</v>
      </c>
      <c r="E17" s="49"/>
      <c r="F17" s="49">
        <f t="shared" si="0"/>
        <v>16.399999999999999</v>
      </c>
      <c r="G17" s="49">
        <v>1.6</v>
      </c>
      <c r="H17" s="50">
        <v>145</v>
      </c>
      <c r="I17" s="50">
        <f t="shared" ref="I17:I32" si="1">+H17*F17</f>
        <v>2378</v>
      </c>
    </row>
    <row r="18" spans="2:9">
      <c r="B18" s="48" t="s">
        <v>25</v>
      </c>
      <c r="C18" s="64" t="s">
        <v>23</v>
      </c>
      <c r="D18" s="49">
        <v>12</v>
      </c>
      <c r="E18" s="49"/>
      <c r="F18" s="49">
        <f t="shared" si="0"/>
        <v>11</v>
      </c>
      <c r="G18" s="49">
        <v>1</v>
      </c>
      <c r="H18" s="50">
        <v>145</v>
      </c>
      <c r="I18" s="50">
        <f t="shared" si="1"/>
        <v>1595</v>
      </c>
    </row>
    <row r="19" spans="2:9">
      <c r="B19" s="48" t="s">
        <v>26</v>
      </c>
      <c r="C19" s="64" t="s">
        <v>27</v>
      </c>
      <c r="D19" s="49">
        <v>98</v>
      </c>
      <c r="E19" s="49"/>
      <c r="F19" s="49">
        <f t="shared" si="0"/>
        <v>87</v>
      </c>
      <c r="G19" s="80">
        <v>11</v>
      </c>
      <c r="H19" s="50">
        <v>60.76</v>
      </c>
      <c r="I19" s="50">
        <f t="shared" si="1"/>
        <v>5286.12</v>
      </c>
    </row>
    <row r="20" spans="2:9">
      <c r="B20" s="48" t="s">
        <v>28</v>
      </c>
      <c r="C20" s="64" t="s">
        <v>23</v>
      </c>
      <c r="D20" s="49">
        <v>160</v>
      </c>
      <c r="E20" s="49"/>
      <c r="F20" s="49">
        <f t="shared" si="0"/>
        <v>155</v>
      </c>
      <c r="G20" s="49">
        <v>5</v>
      </c>
      <c r="H20" s="50">
        <v>60.76</v>
      </c>
      <c r="I20" s="50">
        <f t="shared" si="1"/>
        <v>9417.7999999999993</v>
      </c>
    </row>
    <row r="21" spans="2:9">
      <c r="B21" s="48" t="s">
        <v>29</v>
      </c>
      <c r="C21" s="64" t="s">
        <v>19</v>
      </c>
      <c r="D21" s="49">
        <v>115</v>
      </c>
      <c r="E21" s="49"/>
      <c r="F21" s="49">
        <f t="shared" si="0"/>
        <v>104</v>
      </c>
      <c r="G21" s="49">
        <v>11</v>
      </c>
      <c r="H21" s="50">
        <v>550</v>
      </c>
      <c r="I21" s="50">
        <f t="shared" si="1"/>
        <v>57200</v>
      </c>
    </row>
    <row r="22" spans="2:9">
      <c r="B22" s="48" t="s">
        <v>30</v>
      </c>
      <c r="C22" s="64" t="s">
        <v>23</v>
      </c>
      <c r="D22" s="49">
        <v>5</v>
      </c>
      <c r="E22" s="49"/>
      <c r="F22" s="49">
        <f t="shared" si="0"/>
        <v>5</v>
      </c>
      <c r="G22" s="49"/>
      <c r="H22" s="50">
        <v>998.99</v>
      </c>
      <c r="I22" s="50">
        <f t="shared" si="1"/>
        <v>4994.95</v>
      </c>
    </row>
    <row r="23" spans="2:9">
      <c r="B23" s="48" t="s">
        <v>31</v>
      </c>
      <c r="C23" s="64" t="s">
        <v>23</v>
      </c>
      <c r="D23" s="49">
        <v>44</v>
      </c>
      <c r="E23" s="49"/>
      <c r="F23" s="49">
        <f t="shared" si="0"/>
        <v>41.4</v>
      </c>
      <c r="G23" s="49">
        <v>2.6</v>
      </c>
      <c r="H23" s="50">
        <v>70.2</v>
      </c>
      <c r="I23" s="50">
        <f t="shared" si="1"/>
        <v>2906.28</v>
      </c>
    </row>
    <row r="24" spans="2:9">
      <c r="B24" s="48" t="s">
        <v>32</v>
      </c>
      <c r="C24" s="64" t="s">
        <v>33</v>
      </c>
      <c r="D24" s="49">
        <v>97</v>
      </c>
      <c r="E24" s="49"/>
      <c r="F24" s="49">
        <f t="shared" si="0"/>
        <v>81</v>
      </c>
      <c r="G24" s="49">
        <v>16</v>
      </c>
      <c r="H24" s="50">
        <v>70.2</v>
      </c>
      <c r="I24" s="50">
        <f t="shared" si="1"/>
        <v>5686.2</v>
      </c>
    </row>
    <row r="25" spans="2:9">
      <c r="B25" s="48" t="s">
        <v>34</v>
      </c>
      <c r="C25" s="64" t="s">
        <v>19</v>
      </c>
      <c r="D25" s="49">
        <v>72</v>
      </c>
      <c r="E25" s="49"/>
      <c r="F25" s="49">
        <f t="shared" si="0"/>
        <v>67</v>
      </c>
      <c r="G25" s="49">
        <v>5</v>
      </c>
      <c r="H25" s="50">
        <v>118.51</v>
      </c>
      <c r="I25" s="50">
        <f t="shared" si="1"/>
        <v>7940.17</v>
      </c>
    </row>
    <row r="26" spans="2:9">
      <c r="B26" s="48" t="s">
        <v>35</v>
      </c>
      <c r="C26" s="64" t="s">
        <v>19</v>
      </c>
      <c r="D26" s="49">
        <v>40</v>
      </c>
      <c r="E26" s="49"/>
      <c r="F26" s="49">
        <f t="shared" si="0"/>
        <v>37</v>
      </c>
      <c r="G26" s="49">
        <v>3</v>
      </c>
      <c r="H26" s="50">
        <v>40.5</v>
      </c>
      <c r="I26" s="50">
        <f t="shared" si="1"/>
        <v>1498.5</v>
      </c>
    </row>
    <row r="27" spans="2:9">
      <c r="B27" s="48" t="s">
        <v>36</v>
      </c>
      <c r="C27" s="64" t="s">
        <v>19</v>
      </c>
      <c r="D27" s="49">
        <v>56</v>
      </c>
      <c r="E27" s="49"/>
      <c r="F27" s="49">
        <f t="shared" si="0"/>
        <v>49</v>
      </c>
      <c r="G27" s="49">
        <v>7</v>
      </c>
      <c r="H27" s="50">
        <v>499.51</v>
      </c>
      <c r="I27" s="50">
        <f t="shared" si="1"/>
        <v>24475.989999999998</v>
      </c>
    </row>
    <row r="28" spans="2:9">
      <c r="B28" s="48" t="s">
        <v>37</v>
      </c>
      <c r="C28" s="64" t="s">
        <v>19</v>
      </c>
      <c r="D28" s="49">
        <v>121</v>
      </c>
      <c r="E28" s="49"/>
      <c r="F28" s="49">
        <f t="shared" si="0"/>
        <v>118</v>
      </c>
      <c r="G28" s="49">
        <v>3</v>
      </c>
      <c r="H28" s="50">
        <v>26</v>
      </c>
      <c r="I28" s="50">
        <f t="shared" si="1"/>
        <v>3068</v>
      </c>
    </row>
    <row r="29" spans="2:9">
      <c r="B29" s="48" t="s">
        <v>38</v>
      </c>
      <c r="C29" s="64" t="s">
        <v>19</v>
      </c>
      <c r="D29" s="49">
        <v>49</v>
      </c>
      <c r="E29" s="49"/>
      <c r="F29" s="49">
        <f t="shared" si="0"/>
        <v>49</v>
      </c>
      <c r="G29" s="49"/>
      <c r="H29" s="50">
        <v>4.24</v>
      </c>
      <c r="I29" s="50">
        <f t="shared" si="1"/>
        <v>207.76000000000002</v>
      </c>
    </row>
    <row r="30" spans="2:9">
      <c r="B30" s="48" t="s">
        <v>39</v>
      </c>
      <c r="C30" s="64" t="s">
        <v>19</v>
      </c>
      <c r="D30" s="49">
        <v>19</v>
      </c>
      <c r="E30" s="49"/>
      <c r="F30" s="49">
        <f t="shared" si="0"/>
        <v>4</v>
      </c>
      <c r="G30" s="49">
        <v>15</v>
      </c>
      <c r="H30" s="50">
        <v>350.46</v>
      </c>
      <c r="I30" s="50">
        <f t="shared" si="1"/>
        <v>1401.84</v>
      </c>
    </row>
    <row r="31" spans="2:9">
      <c r="B31" s="48" t="s">
        <v>40</v>
      </c>
      <c r="C31" s="64" t="s">
        <v>19</v>
      </c>
      <c r="D31" s="49">
        <v>7500</v>
      </c>
      <c r="E31" s="49"/>
      <c r="F31" s="49">
        <f t="shared" si="0"/>
        <v>7500</v>
      </c>
      <c r="G31" s="49"/>
      <c r="H31" s="50">
        <v>4.5999999999999996</v>
      </c>
      <c r="I31" s="50">
        <f t="shared" si="1"/>
        <v>34500</v>
      </c>
    </row>
    <row r="32" spans="2:9">
      <c r="B32" s="48" t="s">
        <v>41</v>
      </c>
      <c r="C32" s="64" t="s">
        <v>19</v>
      </c>
      <c r="D32" s="49">
        <v>3700</v>
      </c>
      <c r="E32" s="49"/>
      <c r="F32" s="49">
        <f t="shared" si="0"/>
        <v>3100</v>
      </c>
      <c r="G32" s="49">
        <v>600</v>
      </c>
      <c r="H32" s="50">
        <v>1.68</v>
      </c>
      <c r="I32" s="50">
        <f t="shared" si="1"/>
        <v>5208</v>
      </c>
    </row>
    <row r="33" spans="2:9">
      <c r="B33" s="48" t="s">
        <v>42</v>
      </c>
      <c r="C33" s="64" t="s">
        <v>23</v>
      </c>
      <c r="D33" s="49">
        <v>84</v>
      </c>
      <c r="E33" s="49"/>
      <c r="F33" s="49">
        <f t="shared" ref="F33:F59" si="2">+D33+E33-G33</f>
        <v>83.6</v>
      </c>
      <c r="G33" s="49">
        <v>0.4</v>
      </c>
      <c r="H33" s="50">
        <v>388.83</v>
      </c>
      <c r="I33" s="50">
        <f t="shared" ref="I33:I55" si="3">+H33*F33</f>
        <v>32506.187999999995</v>
      </c>
    </row>
    <row r="34" spans="2:9">
      <c r="B34" s="48" t="s">
        <v>43</v>
      </c>
      <c r="C34" s="64" t="s">
        <v>44</v>
      </c>
      <c r="D34" s="49">
        <v>77</v>
      </c>
      <c r="E34" s="49"/>
      <c r="F34" s="49">
        <f t="shared" si="2"/>
        <v>76.400000000000006</v>
      </c>
      <c r="G34" s="49">
        <v>0.6</v>
      </c>
      <c r="H34" s="50">
        <v>171.1</v>
      </c>
      <c r="I34" s="50">
        <f t="shared" si="3"/>
        <v>13072.04</v>
      </c>
    </row>
    <row r="35" spans="2:9">
      <c r="B35" s="48" t="s">
        <v>45</v>
      </c>
      <c r="C35" s="64" t="s">
        <v>23</v>
      </c>
      <c r="D35" s="49">
        <v>55</v>
      </c>
      <c r="E35" s="49"/>
      <c r="F35" s="49">
        <f t="shared" si="2"/>
        <v>53.4</v>
      </c>
      <c r="G35" s="49">
        <v>1.6</v>
      </c>
      <c r="H35" s="50">
        <v>388.83</v>
      </c>
      <c r="I35" s="50">
        <f t="shared" si="3"/>
        <v>20763.521999999997</v>
      </c>
    </row>
    <row r="36" spans="2:9">
      <c r="B36" s="48" t="s">
        <v>46</v>
      </c>
      <c r="C36" s="64" t="s">
        <v>44</v>
      </c>
      <c r="D36" s="49">
        <v>98</v>
      </c>
      <c r="E36" s="49"/>
      <c r="F36" s="49">
        <f t="shared" si="2"/>
        <v>97.7</v>
      </c>
      <c r="G36" s="49">
        <v>0.3</v>
      </c>
      <c r="H36" s="50">
        <v>388.83</v>
      </c>
      <c r="I36" s="50">
        <f t="shared" si="3"/>
        <v>37988.690999999999</v>
      </c>
    </row>
    <row r="37" spans="2:9">
      <c r="B37" s="48" t="s">
        <v>47</v>
      </c>
      <c r="C37" s="49" t="s">
        <v>19</v>
      </c>
      <c r="D37" s="49">
        <v>92</v>
      </c>
      <c r="E37" s="49"/>
      <c r="F37" s="49">
        <f t="shared" si="2"/>
        <v>92</v>
      </c>
      <c r="G37" s="49"/>
      <c r="H37" s="50">
        <v>627.6</v>
      </c>
      <c r="I37" s="50">
        <f t="shared" si="3"/>
        <v>57739.200000000004</v>
      </c>
    </row>
    <row r="38" spans="2:9">
      <c r="B38" s="48" t="s">
        <v>48</v>
      </c>
      <c r="C38" s="49" t="s">
        <v>19</v>
      </c>
      <c r="D38" s="49">
        <v>84</v>
      </c>
      <c r="E38" s="49"/>
      <c r="F38" s="49">
        <f t="shared" si="2"/>
        <v>81</v>
      </c>
      <c r="G38" s="49">
        <v>3</v>
      </c>
      <c r="H38" s="50">
        <v>627.6</v>
      </c>
      <c r="I38" s="50">
        <f t="shared" si="3"/>
        <v>50835.6</v>
      </c>
    </row>
    <row r="39" spans="2:9">
      <c r="B39" s="48" t="s">
        <v>49</v>
      </c>
      <c r="C39" s="49" t="s">
        <v>19</v>
      </c>
      <c r="D39" s="49">
        <v>78</v>
      </c>
      <c r="E39" s="49"/>
      <c r="F39" s="49">
        <f t="shared" si="2"/>
        <v>78</v>
      </c>
      <c r="G39" s="49"/>
      <c r="H39" s="50">
        <v>627.6</v>
      </c>
      <c r="I39" s="50">
        <f t="shared" si="3"/>
        <v>48952.800000000003</v>
      </c>
    </row>
    <row r="40" spans="2:9">
      <c r="B40" s="48" t="s">
        <v>50</v>
      </c>
      <c r="C40" s="49" t="s">
        <v>19</v>
      </c>
      <c r="D40" s="49">
        <v>87</v>
      </c>
      <c r="E40" s="49"/>
      <c r="F40" s="49">
        <f t="shared" si="2"/>
        <v>87</v>
      </c>
      <c r="G40" s="49"/>
      <c r="H40" s="50">
        <v>627.6</v>
      </c>
      <c r="I40" s="50">
        <f t="shared" si="3"/>
        <v>54601.200000000004</v>
      </c>
    </row>
    <row r="41" spans="2:9">
      <c r="B41" s="48" t="s">
        <v>51</v>
      </c>
      <c r="C41" s="49" t="s">
        <v>19</v>
      </c>
      <c r="D41" s="49">
        <v>70</v>
      </c>
      <c r="E41" s="49"/>
      <c r="F41" s="49">
        <f t="shared" si="2"/>
        <v>68</v>
      </c>
      <c r="G41" s="49">
        <v>2</v>
      </c>
      <c r="H41" s="50">
        <v>153.4</v>
      </c>
      <c r="I41" s="50">
        <f t="shared" si="3"/>
        <v>10431.200000000001</v>
      </c>
    </row>
    <row r="42" spans="2:9">
      <c r="B42" s="48" t="s">
        <v>52</v>
      </c>
      <c r="C42" s="49" t="s">
        <v>19</v>
      </c>
      <c r="D42" s="49">
        <v>27</v>
      </c>
      <c r="E42" s="49"/>
      <c r="F42" s="49">
        <f t="shared" si="2"/>
        <v>27</v>
      </c>
      <c r="G42" s="49"/>
      <c r="H42" s="50">
        <v>150</v>
      </c>
      <c r="I42" s="50">
        <f t="shared" si="3"/>
        <v>4050</v>
      </c>
    </row>
    <row r="43" spans="2:9">
      <c r="B43" s="48" t="s">
        <v>53</v>
      </c>
      <c r="C43" s="49" t="s">
        <v>54</v>
      </c>
      <c r="D43" s="49">
        <v>316</v>
      </c>
      <c r="E43" s="49"/>
      <c r="F43" s="49">
        <f t="shared" si="2"/>
        <v>137</v>
      </c>
      <c r="G43" s="49">
        <v>179</v>
      </c>
      <c r="H43" s="50">
        <v>612.91999999999996</v>
      </c>
      <c r="I43" s="50">
        <f t="shared" si="3"/>
        <v>83970.04</v>
      </c>
    </row>
    <row r="44" spans="2:9">
      <c r="B44" s="48" t="s">
        <v>55</v>
      </c>
      <c r="C44" s="49" t="s">
        <v>54</v>
      </c>
      <c r="D44" s="49">
        <v>229</v>
      </c>
      <c r="E44" s="49"/>
      <c r="F44" s="49">
        <f t="shared" si="2"/>
        <v>229</v>
      </c>
      <c r="G44" s="49"/>
      <c r="H44" s="50">
        <v>422.15</v>
      </c>
      <c r="I44" s="50">
        <f t="shared" si="3"/>
        <v>96672.349999999991</v>
      </c>
    </row>
    <row r="45" spans="2:9">
      <c r="B45" s="48" t="s">
        <v>56</v>
      </c>
      <c r="C45" s="49" t="s">
        <v>19</v>
      </c>
      <c r="D45" s="49">
        <v>83</v>
      </c>
      <c r="E45" s="49"/>
      <c r="F45" s="49">
        <f t="shared" si="2"/>
        <v>82</v>
      </c>
      <c r="G45" s="49">
        <v>1</v>
      </c>
      <c r="H45" s="50">
        <v>55.08</v>
      </c>
      <c r="I45" s="50">
        <f t="shared" si="3"/>
        <v>4516.5599999999995</v>
      </c>
    </row>
    <row r="46" spans="2:9">
      <c r="B46" s="48" t="s">
        <v>57</v>
      </c>
      <c r="C46" s="49" t="s">
        <v>58</v>
      </c>
      <c r="D46" s="49">
        <v>9</v>
      </c>
      <c r="E46" s="49"/>
      <c r="F46" s="49">
        <f t="shared" si="2"/>
        <v>9</v>
      </c>
      <c r="G46" s="49"/>
      <c r="H46" s="50">
        <v>163.56</v>
      </c>
      <c r="I46" s="50">
        <f t="shared" si="3"/>
        <v>1472.04</v>
      </c>
    </row>
    <row r="47" spans="2:9">
      <c r="B47" s="48" t="s">
        <v>59</v>
      </c>
      <c r="C47" s="49" t="s">
        <v>19</v>
      </c>
      <c r="D47" s="49">
        <v>89</v>
      </c>
      <c r="E47" s="49"/>
      <c r="F47" s="49">
        <f t="shared" si="2"/>
        <v>85</v>
      </c>
      <c r="G47" s="49">
        <v>4</v>
      </c>
      <c r="H47" s="50">
        <v>1500</v>
      </c>
      <c r="I47" s="50">
        <f t="shared" si="3"/>
        <v>127500</v>
      </c>
    </row>
    <row r="48" spans="2:9" ht="17.25" customHeight="1">
      <c r="B48" s="53" t="s">
        <v>61</v>
      </c>
      <c r="C48" s="49" t="s">
        <v>58</v>
      </c>
      <c r="D48" s="49">
        <v>37</v>
      </c>
      <c r="E48" s="49"/>
      <c r="F48" s="49">
        <f t="shared" si="2"/>
        <v>36</v>
      </c>
      <c r="G48" s="49">
        <v>1</v>
      </c>
      <c r="H48" s="50">
        <v>214.41</v>
      </c>
      <c r="I48" s="50">
        <f>+F48*H48</f>
        <v>7718.76</v>
      </c>
    </row>
    <row r="49" spans="2:9">
      <c r="B49" s="48" t="s">
        <v>62</v>
      </c>
      <c r="C49" s="49" t="s">
        <v>19</v>
      </c>
      <c r="D49" s="49">
        <v>106</v>
      </c>
      <c r="E49" s="49"/>
      <c r="F49" s="49">
        <f t="shared" si="2"/>
        <v>103</v>
      </c>
      <c r="G49" s="49">
        <v>3</v>
      </c>
      <c r="H49" s="50">
        <v>1490</v>
      </c>
      <c r="I49" s="50">
        <f t="shared" si="3"/>
        <v>153470</v>
      </c>
    </row>
    <row r="50" spans="2:9">
      <c r="B50" s="48" t="s">
        <v>63</v>
      </c>
      <c r="C50" s="49" t="s">
        <v>64</v>
      </c>
      <c r="D50" s="49">
        <v>68</v>
      </c>
      <c r="E50" s="49"/>
      <c r="F50" s="49">
        <f t="shared" si="2"/>
        <v>67</v>
      </c>
      <c r="G50" s="49">
        <v>1</v>
      </c>
      <c r="H50" s="50">
        <v>139.80000000000001</v>
      </c>
      <c r="I50" s="50">
        <f t="shared" si="3"/>
        <v>9366.6</v>
      </c>
    </row>
    <row r="51" spans="2:9">
      <c r="B51" s="48" t="s">
        <v>65</v>
      </c>
      <c r="C51" s="49" t="s">
        <v>58</v>
      </c>
      <c r="D51" s="49">
        <v>124</v>
      </c>
      <c r="E51" s="49"/>
      <c r="F51" s="49">
        <f t="shared" si="2"/>
        <v>107</v>
      </c>
      <c r="G51" s="49">
        <v>17</v>
      </c>
      <c r="H51" s="50">
        <v>165.2</v>
      </c>
      <c r="I51" s="50">
        <f t="shared" si="3"/>
        <v>17676.399999999998</v>
      </c>
    </row>
    <row r="52" spans="2:9">
      <c r="B52" s="48" t="s">
        <v>66</v>
      </c>
      <c r="C52" s="49" t="s">
        <v>19</v>
      </c>
      <c r="D52" s="49">
        <v>65</v>
      </c>
      <c r="E52" s="49"/>
      <c r="F52" s="49">
        <f t="shared" si="2"/>
        <v>63</v>
      </c>
      <c r="G52" s="49">
        <v>2</v>
      </c>
      <c r="H52" s="50">
        <v>461.44</v>
      </c>
      <c r="I52" s="50">
        <f t="shared" si="3"/>
        <v>29070.720000000001</v>
      </c>
    </row>
    <row r="53" spans="2:9">
      <c r="B53" s="146" t="s">
        <v>67</v>
      </c>
      <c r="C53" s="142" t="s">
        <v>64</v>
      </c>
      <c r="D53" s="142">
        <v>203</v>
      </c>
      <c r="E53" s="142"/>
      <c r="F53" s="142">
        <f t="shared" si="2"/>
        <v>184</v>
      </c>
      <c r="G53" s="142">
        <v>19</v>
      </c>
      <c r="H53" s="68">
        <v>785</v>
      </c>
      <c r="I53" s="68">
        <f t="shared" si="3"/>
        <v>144440</v>
      </c>
    </row>
    <row r="54" spans="2:9">
      <c r="B54" s="176" t="s">
        <v>68</v>
      </c>
      <c r="C54" s="176" t="s">
        <v>19</v>
      </c>
      <c r="D54" s="176">
        <v>170</v>
      </c>
      <c r="E54" s="176"/>
      <c r="F54" s="177">
        <f t="shared" si="2"/>
        <v>168</v>
      </c>
      <c r="G54" s="177">
        <v>2</v>
      </c>
      <c r="H54" s="176">
        <v>382.32</v>
      </c>
      <c r="I54" s="178">
        <f t="shared" si="3"/>
        <v>64229.760000000002</v>
      </c>
    </row>
    <row r="55" spans="2:9" ht="20.25" customHeight="1">
      <c r="B55" s="48" t="s">
        <v>69</v>
      </c>
      <c r="C55" s="49" t="s">
        <v>64</v>
      </c>
      <c r="D55" s="49">
        <v>39</v>
      </c>
      <c r="E55" s="49"/>
      <c r="F55" s="49">
        <f t="shared" si="2"/>
        <v>39</v>
      </c>
      <c r="G55" s="49"/>
      <c r="H55" s="50">
        <v>565</v>
      </c>
      <c r="I55" s="50">
        <f t="shared" si="3"/>
        <v>22035</v>
      </c>
    </row>
    <row r="56" spans="2:9">
      <c r="B56" s="48" t="s">
        <v>70</v>
      </c>
      <c r="C56" s="49" t="s">
        <v>64</v>
      </c>
      <c r="D56" s="49">
        <v>28</v>
      </c>
      <c r="E56" s="49"/>
      <c r="F56" s="49">
        <f t="shared" si="2"/>
        <v>28</v>
      </c>
      <c r="G56" s="49"/>
      <c r="H56" s="50">
        <v>565</v>
      </c>
      <c r="I56" s="50">
        <f t="shared" ref="I56" si="4">+H56*F56</f>
        <v>15820</v>
      </c>
    </row>
    <row r="57" spans="2:9">
      <c r="B57" s="48" t="s">
        <v>71</v>
      </c>
      <c r="C57" s="49" t="s">
        <v>64</v>
      </c>
      <c r="D57" s="49">
        <v>15</v>
      </c>
      <c r="E57" s="49"/>
      <c r="F57" s="49">
        <f t="shared" si="2"/>
        <v>15</v>
      </c>
      <c r="G57" s="49"/>
      <c r="H57" s="50">
        <v>565</v>
      </c>
      <c r="I57" s="50">
        <f t="shared" ref="I57" si="5">+H57*F57</f>
        <v>8475</v>
      </c>
    </row>
    <row r="58" spans="2:9">
      <c r="B58" s="69" t="s">
        <v>72</v>
      </c>
      <c r="C58" s="49" t="s">
        <v>60</v>
      </c>
      <c r="D58" s="49">
        <v>85</v>
      </c>
      <c r="E58" s="49"/>
      <c r="F58" s="49">
        <f t="shared" si="2"/>
        <v>85</v>
      </c>
      <c r="G58" s="49"/>
      <c r="H58" s="50">
        <v>115.18</v>
      </c>
      <c r="I58" s="50">
        <f>+F58*H58</f>
        <v>9790.3000000000011</v>
      </c>
    </row>
    <row r="59" spans="2:9" ht="15.75">
      <c r="B59" s="49" t="s">
        <v>73</v>
      </c>
      <c r="C59" s="49"/>
      <c r="D59" s="49"/>
      <c r="E59" s="49"/>
      <c r="F59" s="49">
        <f t="shared" si="2"/>
        <v>0</v>
      </c>
      <c r="G59" s="49"/>
      <c r="H59" s="49"/>
      <c r="I59" s="174">
        <f>SUM(I13:I58)</f>
        <v>1353799.4410000001</v>
      </c>
    </row>
    <row r="60" spans="2:9" ht="15.75">
      <c r="B60" s="155"/>
      <c r="C60" s="155"/>
      <c r="D60" s="155"/>
      <c r="E60" s="155"/>
      <c r="F60" s="155"/>
      <c r="G60" s="155"/>
      <c r="H60" s="155"/>
      <c r="I60" s="175"/>
    </row>
    <row r="61" spans="2:9" ht="15.75">
      <c r="B61" s="155"/>
      <c r="C61" s="155"/>
      <c r="D61" s="155"/>
      <c r="E61" s="155"/>
      <c r="F61" s="155"/>
      <c r="G61" s="155"/>
      <c r="H61" s="155"/>
      <c r="I61" s="175"/>
    </row>
    <row r="62" spans="2:9" ht="15.75">
      <c r="B62" s="155"/>
      <c r="C62" s="155"/>
      <c r="D62" s="155"/>
      <c r="E62" s="155"/>
      <c r="F62" s="155"/>
      <c r="G62" s="155"/>
      <c r="H62" s="155"/>
      <c r="I62" s="175"/>
    </row>
    <row r="63" spans="2:9" ht="15.75">
      <c r="B63" s="155"/>
      <c r="C63" s="155"/>
      <c r="D63" s="155"/>
      <c r="E63" s="155"/>
      <c r="F63" s="155"/>
      <c r="G63" s="155"/>
      <c r="H63" s="155"/>
      <c r="I63" s="175"/>
    </row>
    <row r="64" spans="2:9" ht="15.75">
      <c r="B64" s="155"/>
      <c r="C64" s="155"/>
      <c r="D64" s="155"/>
      <c r="E64" s="155"/>
      <c r="F64" s="155"/>
      <c r="G64" s="155"/>
      <c r="H64" s="155"/>
      <c r="I64" s="175"/>
    </row>
    <row r="65" spans="2:511">
      <c r="C65" s="55"/>
      <c r="D65" s="55"/>
      <c r="E65" s="55"/>
      <c r="F65" s="55"/>
      <c r="G65" s="55"/>
      <c r="H65" s="55"/>
      <c r="I65" s="55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156"/>
      <c r="DQ65" s="156"/>
      <c r="DR65" s="156"/>
      <c r="DS65" s="156"/>
      <c r="DT65" s="156"/>
      <c r="DU65" s="156"/>
      <c r="DV65" s="156"/>
      <c r="DW65" s="156"/>
      <c r="DX65" s="156"/>
      <c r="DY65" s="156"/>
      <c r="DZ65" s="156"/>
      <c r="EA65" s="156"/>
      <c r="EB65" s="156"/>
      <c r="EC65" s="156"/>
      <c r="ED65" s="156"/>
      <c r="EE65" s="156"/>
      <c r="EF65" s="156"/>
      <c r="EG65" s="156"/>
      <c r="EH65" s="156"/>
      <c r="EI65" s="156"/>
      <c r="EJ65" s="156"/>
      <c r="EK65" s="156"/>
      <c r="EL65" s="156"/>
      <c r="EM65" s="156"/>
      <c r="EN65" s="156"/>
      <c r="EO65" s="156"/>
      <c r="EP65" s="156"/>
      <c r="EQ65" s="156"/>
      <c r="ER65" s="156"/>
      <c r="ES65" s="156"/>
      <c r="ET65" s="156"/>
      <c r="EU65" s="156"/>
      <c r="EV65" s="156"/>
      <c r="EW65" s="156"/>
      <c r="EX65" s="156"/>
      <c r="EY65" s="156"/>
      <c r="EZ65" s="156"/>
      <c r="FA65" s="156"/>
      <c r="FB65" s="156"/>
      <c r="FC65" s="156"/>
      <c r="FD65" s="156"/>
      <c r="FE65" s="156"/>
      <c r="FF65" s="156"/>
      <c r="FG65" s="156"/>
      <c r="FH65" s="156"/>
      <c r="FI65" s="156"/>
      <c r="FJ65" s="156"/>
      <c r="FK65" s="156"/>
      <c r="FL65" s="156"/>
      <c r="FM65" s="156"/>
      <c r="FN65" s="156"/>
      <c r="FO65" s="156"/>
      <c r="FP65" s="156"/>
      <c r="FQ65" s="156"/>
      <c r="FR65" s="156"/>
      <c r="FS65" s="156"/>
      <c r="FT65" s="156"/>
      <c r="FU65" s="156"/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  <c r="HE65" s="156"/>
      <c r="HF65" s="156"/>
      <c r="HG65" s="156"/>
      <c r="HH65" s="156"/>
      <c r="HI65" s="156"/>
      <c r="HJ65" s="156"/>
      <c r="HK65" s="156"/>
      <c r="HL65" s="156"/>
      <c r="HM65" s="156"/>
      <c r="HN65" s="156"/>
      <c r="HO65" s="156"/>
      <c r="HP65" s="156"/>
      <c r="HQ65" s="156"/>
      <c r="HR65" s="156"/>
      <c r="HS65" s="156"/>
      <c r="HT65" s="156"/>
      <c r="HU65" s="156"/>
      <c r="HV65" s="156"/>
      <c r="HW65" s="156"/>
      <c r="HX65" s="156"/>
      <c r="HY65" s="156"/>
      <c r="HZ65" s="156"/>
      <c r="IA65" s="156"/>
      <c r="IB65" s="156"/>
      <c r="IC65" s="156"/>
      <c r="ID65" s="156"/>
      <c r="IE65" s="156"/>
      <c r="IF65" s="156"/>
      <c r="IG65" s="156"/>
      <c r="IH65" s="156"/>
      <c r="II65" s="156"/>
      <c r="IJ65" s="156"/>
      <c r="IK65" s="156"/>
      <c r="IL65" s="156"/>
      <c r="IM65" s="156"/>
      <c r="IN65" s="156"/>
      <c r="IO65" s="156"/>
      <c r="IP65" s="156"/>
      <c r="IQ65" s="156"/>
      <c r="IR65" s="156"/>
      <c r="IS65" s="156"/>
      <c r="IT65" s="156"/>
      <c r="IU65" s="156"/>
      <c r="IV65" s="156"/>
      <c r="IW65" s="156"/>
      <c r="IX65" s="156"/>
      <c r="IY65" s="156"/>
      <c r="IZ65" s="156"/>
      <c r="JA65" s="156"/>
      <c r="JB65" s="156"/>
      <c r="JC65" s="156"/>
      <c r="JD65" s="156"/>
      <c r="JE65" s="156"/>
      <c r="JF65" s="156"/>
      <c r="JG65" s="156"/>
      <c r="JH65" s="156"/>
      <c r="JI65" s="156"/>
      <c r="JJ65" s="156"/>
      <c r="JK65" s="156"/>
      <c r="JL65" s="156"/>
      <c r="JM65" s="156"/>
      <c r="JN65" s="156"/>
      <c r="JO65" s="156"/>
      <c r="JP65" s="156"/>
      <c r="JQ65" s="156"/>
      <c r="JR65" s="156"/>
      <c r="JS65" s="156"/>
      <c r="JT65" s="156"/>
      <c r="JU65" s="156"/>
      <c r="JV65" s="156"/>
      <c r="JW65" s="156"/>
      <c r="JX65" s="156"/>
      <c r="JY65" s="156"/>
      <c r="JZ65" s="156"/>
      <c r="KA65" s="156"/>
      <c r="KB65" s="156"/>
      <c r="KC65" s="156"/>
      <c r="KD65" s="156"/>
      <c r="KE65" s="156"/>
      <c r="KF65" s="156"/>
      <c r="KG65" s="156"/>
      <c r="KH65" s="156"/>
      <c r="KI65" s="156"/>
      <c r="KJ65" s="156"/>
      <c r="KK65" s="156"/>
      <c r="KL65" s="156"/>
      <c r="KM65" s="156"/>
      <c r="KN65" s="156"/>
      <c r="KO65" s="156"/>
      <c r="KP65" s="156"/>
      <c r="KQ65" s="156"/>
      <c r="KR65" s="156"/>
      <c r="KS65" s="156"/>
      <c r="KT65" s="156"/>
      <c r="KU65" s="156"/>
      <c r="KV65" s="156"/>
      <c r="KW65" s="156"/>
      <c r="KX65" s="156"/>
      <c r="KY65" s="156"/>
      <c r="KZ65" s="156"/>
      <c r="LA65" s="156"/>
      <c r="LB65" s="156"/>
      <c r="LC65" s="156"/>
      <c r="LD65" s="156"/>
      <c r="LE65" s="156"/>
      <c r="LF65" s="156"/>
      <c r="LG65" s="156"/>
      <c r="LH65" s="156"/>
      <c r="LI65" s="156"/>
      <c r="LJ65" s="156"/>
      <c r="LK65" s="156"/>
      <c r="LL65" s="156"/>
      <c r="LM65" s="156"/>
      <c r="LN65" s="156"/>
      <c r="LO65" s="156"/>
      <c r="LP65" s="156"/>
      <c r="LQ65" s="156"/>
      <c r="LR65" s="156"/>
      <c r="LS65" s="156"/>
      <c r="LT65" s="156"/>
      <c r="LU65" s="156"/>
      <c r="LV65" s="156"/>
      <c r="LW65" s="156"/>
      <c r="LX65" s="156"/>
      <c r="LY65" s="156"/>
      <c r="LZ65" s="156"/>
      <c r="MA65" s="156"/>
      <c r="MB65" s="156"/>
      <c r="MC65" s="156"/>
      <c r="MD65" s="156"/>
      <c r="ME65" s="156"/>
      <c r="MF65" s="156"/>
      <c r="MG65" s="156"/>
      <c r="MH65" s="156"/>
      <c r="MI65" s="156"/>
      <c r="MJ65" s="156"/>
      <c r="MK65" s="156"/>
      <c r="ML65" s="156"/>
      <c r="MM65" s="156"/>
      <c r="MN65" s="156"/>
      <c r="MO65" s="156"/>
      <c r="MP65" s="156"/>
      <c r="MQ65" s="156"/>
      <c r="MR65" s="156"/>
      <c r="MS65" s="156"/>
      <c r="MT65" s="156"/>
      <c r="MU65" s="156"/>
      <c r="MV65" s="156"/>
      <c r="MW65" s="156"/>
      <c r="MX65" s="156"/>
      <c r="MY65" s="156"/>
      <c r="MZ65" s="156"/>
      <c r="NA65" s="156"/>
      <c r="NB65" s="156"/>
      <c r="NC65" s="156"/>
      <c r="ND65" s="156"/>
      <c r="NE65" s="156"/>
      <c r="NF65" s="156"/>
      <c r="NG65" s="156"/>
      <c r="NH65" s="156"/>
      <c r="NI65" s="156"/>
      <c r="NJ65" s="156"/>
      <c r="NK65" s="156"/>
      <c r="NL65" s="156"/>
      <c r="NM65" s="156"/>
      <c r="NN65" s="156"/>
      <c r="NO65" s="156"/>
      <c r="NP65" s="156"/>
      <c r="NQ65" s="156"/>
      <c r="NR65" s="156"/>
      <c r="NS65" s="156"/>
      <c r="NT65" s="156"/>
      <c r="NU65" s="156"/>
      <c r="NV65" s="156"/>
      <c r="NW65" s="156"/>
      <c r="NX65" s="156"/>
      <c r="NY65" s="156"/>
      <c r="NZ65" s="156"/>
      <c r="OA65" s="156"/>
      <c r="OB65" s="156"/>
      <c r="OC65" s="156"/>
      <c r="OD65" s="156"/>
      <c r="OE65" s="156"/>
      <c r="OF65" s="156"/>
      <c r="OG65" s="156"/>
      <c r="OH65" s="156"/>
      <c r="OI65" s="156"/>
      <c r="OJ65" s="156"/>
      <c r="OK65" s="156"/>
      <c r="OL65" s="156"/>
      <c r="OM65" s="156"/>
      <c r="ON65" s="156"/>
      <c r="OO65" s="156"/>
      <c r="OP65" s="156"/>
      <c r="OQ65" s="156"/>
      <c r="OR65" s="156"/>
      <c r="OS65" s="156"/>
      <c r="OT65" s="156"/>
      <c r="OU65" s="156"/>
      <c r="OV65" s="156"/>
      <c r="OW65" s="156"/>
      <c r="OX65" s="156"/>
      <c r="OY65" s="156"/>
      <c r="OZ65" s="156"/>
      <c r="PA65" s="156"/>
      <c r="PB65" s="156"/>
      <c r="PC65" s="156"/>
      <c r="PD65" s="156"/>
      <c r="PE65" s="156"/>
      <c r="PF65" s="156"/>
      <c r="PG65" s="156"/>
      <c r="PH65" s="156"/>
      <c r="PI65" s="156"/>
      <c r="PJ65" s="156"/>
      <c r="PK65" s="156"/>
      <c r="PL65" s="156"/>
      <c r="PM65" s="156"/>
      <c r="PN65" s="156"/>
      <c r="PO65" s="156"/>
      <c r="PP65" s="156"/>
      <c r="PQ65" s="156"/>
      <c r="PR65" s="156"/>
      <c r="PS65" s="156"/>
      <c r="PT65" s="156"/>
      <c r="PU65" s="156"/>
      <c r="PV65" s="156"/>
      <c r="PW65" s="156"/>
      <c r="PX65" s="156"/>
      <c r="PY65" s="156"/>
      <c r="PZ65" s="156"/>
      <c r="QA65" s="156"/>
      <c r="QB65" s="156"/>
      <c r="QC65" s="156"/>
      <c r="QD65" s="156"/>
      <c r="QE65" s="156"/>
      <c r="QF65" s="156"/>
      <c r="QG65" s="156"/>
      <c r="QH65" s="156"/>
      <c r="QI65" s="156"/>
      <c r="QJ65" s="156"/>
      <c r="QK65" s="156"/>
      <c r="QL65" s="156"/>
      <c r="QM65" s="156"/>
      <c r="QN65" s="156"/>
      <c r="QO65" s="156"/>
      <c r="QP65" s="156"/>
      <c r="QQ65" s="156"/>
      <c r="QR65" s="156"/>
      <c r="QS65" s="156"/>
      <c r="QT65" s="156"/>
      <c r="QU65" s="156"/>
      <c r="QV65" s="156"/>
      <c r="QW65" s="156"/>
      <c r="QX65" s="156"/>
      <c r="QY65" s="156"/>
      <c r="QZ65" s="156"/>
      <c r="RA65" s="156"/>
      <c r="RB65" s="156"/>
      <c r="RC65" s="156"/>
      <c r="RD65" s="156"/>
      <c r="RE65" s="156"/>
      <c r="RF65" s="156"/>
      <c r="RG65" s="156"/>
      <c r="RH65" s="156"/>
      <c r="RI65" s="156"/>
      <c r="RJ65" s="156"/>
      <c r="RK65" s="156"/>
      <c r="RL65" s="156"/>
      <c r="RM65" s="156"/>
      <c r="RN65" s="156"/>
      <c r="RO65" s="156"/>
      <c r="RP65" s="156"/>
      <c r="RQ65" s="156"/>
      <c r="RR65" s="156"/>
      <c r="RS65" s="156"/>
      <c r="RT65" s="156"/>
      <c r="RU65" s="156"/>
      <c r="RV65" s="156"/>
      <c r="RW65" s="156"/>
      <c r="RX65" s="156"/>
      <c r="RY65" s="156"/>
      <c r="RZ65" s="156"/>
      <c r="SA65" s="156"/>
      <c r="SB65" s="156"/>
      <c r="SC65" s="156"/>
      <c r="SD65" s="156"/>
      <c r="SE65" s="156"/>
      <c r="SF65" s="156"/>
      <c r="SG65" s="156"/>
      <c r="SH65" s="156"/>
      <c r="SI65" s="156"/>
      <c r="SJ65" s="156"/>
      <c r="SK65" s="156"/>
      <c r="SL65" s="156"/>
      <c r="SM65" s="156"/>
      <c r="SN65" s="156"/>
      <c r="SO65" s="156"/>
      <c r="SP65" s="156"/>
      <c r="SQ65" s="156"/>
    </row>
    <row r="66" spans="2:511">
      <c r="B66" s="55" t="s">
        <v>74</v>
      </c>
      <c r="C66" s="55"/>
      <c r="D66" s="55"/>
      <c r="E66" s="55"/>
      <c r="F66" s="55"/>
      <c r="G66" s="55"/>
      <c r="H66" s="55" t="s">
        <v>75</v>
      </c>
      <c r="I66" s="55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  <c r="IX66" s="156"/>
      <c r="IY66" s="156"/>
      <c r="IZ66" s="156"/>
      <c r="JA66" s="156"/>
      <c r="JB66" s="156"/>
      <c r="JC66" s="156"/>
      <c r="JD66" s="156"/>
      <c r="JE66" s="156"/>
      <c r="JF66" s="156"/>
      <c r="JG66" s="156"/>
      <c r="JH66" s="156"/>
      <c r="JI66" s="156"/>
      <c r="JJ66" s="156"/>
      <c r="JK66" s="156"/>
      <c r="JL66" s="156"/>
      <c r="JM66" s="156"/>
      <c r="JN66" s="156"/>
      <c r="JO66" s="156"/>
      <c r="JP66" s="156"/>
      <c r="JQ66" s="156"/>
      <c r="JR66" s="156"/>
      <c r="JS66" s="156"/>
      <c r="JT66" s="156"/>
      <c r="JU66" s="156"/>
      <c r="JV66" s="156"/>
      <c r="JW66" s="156"/>
      <c r="JX66" s="156"/>
      <c r="JY66" s="156"/>
      <c r="JZ66" s="156"/>
      <c r="KA66" s="156"/>
      <c r="KB66" s="156"/>
      <c r="KC66" s="156"/>
      <c r="KD66" s="156"/>
      <c r="KE66" s="156"/>
      <c r="KF66" s="156"/>
      <c r="KG66" s="156"/>
      <c r="KH66" s="156"/>
      <c r="KI66" s="156"/>
      <c r="KJ66" s="156"/>
      <c r="KK66" s="156"/>
      <c r="KL66" s="156"/>
      <c r="KM66" s="156"/>
      <c r="KN66" s="156"/>
      <c r="KO66" s="156"/>
      <c r="KP66" s="156"/>
      <c r="KQ66" s="156"/>
      <c r="KR66" s="156"/>
      <c r="KS66" s="156"/>
      <c r="KT66" s="156"/>
      <c r="KU66" s="156"/>
      <c r="KV66" s="156"/>
      <c r="KW66" s="156"/>
      <c r="KX66" s="156"/>
      <c r="KY66" s="156"/>
      <c r="KZ66" s="156"/>
      <c r="LA66" s="156"/>
      <c r="LB66" s="156"/>
      <c r="LC66" s="156"/>
      <c r="LD66" s="156"/>
      <c r="LE66" s="156"/>
      <c r="LF66" s="156"/>
      <c r="LG66" s="156"/>
      <c r="LH66" s="156"/>
      <c r="LI66" s="156"/>
      <c r="LJ66" s="156"/>
      <c r="LK66" s="156"/>
      <c r="LL66" s="156"/>
      <c r="LM66" s="156"/>
      <c r="LN66" s="156"/>
      <c r="LO66" s="156"/>
      <c r="LP66" s="156"/>
      <c r="LQ66" s="156"/>
      <c r="LR66" s="156"/>
      <c r="LS66" s="156"/>
      <c r="LT66" s="156"/>
      <c r="LU66" s="156"/>
      <c r="LV66" s="156"/>
      <c r="LW66" s="156"/>
      <c r="LX66" s="156"/>
      <c r="LY66" s="156"/>
      <c r="LZ66" s="156"/>
      <c r="MA66" s="156"/>
      <c r="MB66" s="156"/>
      <c r="MC66" s="156"/>
      <c r="MD66" s="156"/>
      <c r="ME66" s="156"/>
      <c r="MF66" s="156"/>
      <c r="MG66" s="156"/>
      <c r="MH66" s="156"/>
      <c r="MI66" s="156"/>
      <c r="MJ66" s="156"/>
      <c r="MK66" s="156"/>
      <c r="ML66" s="156"/>
      <c r="MM66" s="156"/>
      <c r="MN66" s="156"/>
      <c r="MO66" s="156"/>
      <c r="MP66" s="156"/>
      <c r="MQ66" s="156"/>
      <c r="MR66" s="156"/>
      <c r="MS66" s="156"/>
      <c r="MT66" s="156"/>
      <c r="MU66" s="156"/>
      <c r="MV66" s="156"/>
      <c r="MW66" s="156"/>
      <c r="MX66" s="156"/>
      <c r="MY66" s="156"/>
      <c r="MZ66" s="156"/>
      <c r="NA66" s="156"/>
      <c r="NB66" s="156"/>
      <c r="NC66" s="156"/>
      <c r="ND66" s="156"/>
      <c r="NE66" s="156"/>
      <c r="NF66" s="156"/>
      <c r="NG66" s="156"/>
      <c r="NH66" s="156"/>
      <c r="NI66" s="156"/>
      <c r="NJ66" s="156"/>
      <c r="NK66" s="156"/>
      <c r="NL66" s="156"/>
      <c r="NM66" s="156"/>
      <c r="NN66" s="156"/>
      <c r="NO66" s="156"/>
      <c r="NP66" s="156"/>
      <c r="NQ66" s="156"/>
      <c r="NR66" s="156"/>
      <c r="NS66" s="156"/>
      <c r="NT66" s="156"/>
      <c r="NU66" s="156"/>
      <c r="NV66" s="156"/>
      <c r="NW66" s="156"/>
      <c r="NX66" s="156"/>
      <c r="NY66" s="156"/>
      <c r="NZ66" s="156"/>
      <c r="OA66" s="156"/>
      <c r="OB66" s="156"/>
      <c r="OC66" s="156"/>
      <c r="OD66" s="156"/>
      <c r="OE66" s="156"/>
      <c r="OF66" s="156"/>
      <c r="OG66" s="156"/>
      <c r="OH66" s="156"/>
      <c r="OI66" s="156"/>
      <c r="OJ66" s="156"/>
      <c r="OK66" s="156"/>
      <c r="OL66" s="156"/>
      <c r="OM66" s="156"/>
      <c r="ON66" s="156"/>
      <c r="OO66" s="156"/>
      <c r="OP66" s="156"/>
      <c r="OQ66" s="156"/>
      <c r="OR66" s="156"/>
      <c r="OS66" s="156"/>
      <c r="OT66" s="156"/>
      <c r="OU66" s="156"/>
      <c r="OV66" s="156"/>
      <c r="OW66" s="156"/>
      <c r="OX66" s="156"/>
      <c r="OY66" s="156"/>
      <c r="OZ66" s="156"/>
      <c r="PA66" s="156"/>
      <c r="PB66" s="156"/>
      <c r="PC66" s="156"/>
      <c r="PD66" s="156"/>
      <c r="PE66" s="156"/>
      <c r="PF66" s="156"/>
      <c r="PG66" s="156"/>
      <c r="PH66" s="156"/>
      <c r="PI66" s="156"/>
      <c r="PJ66" s="156"/>
      <c r="PK66" s="156"/>
      <c r="PL66" s="156"/>
      <c r="PM66" s="156"/>
      <c r="PN66" s="156"/>
      <c r="PO66" s="156"/>
      <c r="PP66" s="156"/>
      <c r="PQ66" s="156"/>
      <c r="PR66" s="156"/>
      <c r="PS66" s="156"/>
      <c r="PT66" s="156"/>
      <c r="PU66" s="156"/>
      <c r="PV66" s="156"/>
      <c r="PW66" s="156"/>
      <c r="PX66" s="156"/>
      <c r="PY66" s="156"/>
      <c r="PZ66" s="156"/>
      <c r="QA66" s="156"/>
      <c r="QB66" s="156"/>
      <c r="QC66" s="156"/>
      <c r="QD66" s="156"/>
      <c r="QE66" s="156"/>
      <c r="QF66" s="156"/>
      <c r="QG66" s="156"/>
      <c r="QH66" s="156"/>
      <c r="QI66" s="156"/>
      <c r="QJ66" s="156"/>
      <c r="QK66" s="156"/>
      <c r="QL66" s="156"/>
      <c r="QM66" s="156"/>
      <c r="QN66" s="156"/>
      <c r="QO66" s="156"/>
      <c r="QP66" s="156"/>
      <c r="QQ66" s="156"/>
      <c r="QR66" s="156"/>
      <c r="QS66" s="156"/>
      <c r="QT66" s="156"/>
      <c r="QU66" s="156"/>
      <c r="QV66" s="156"/>
      <c r="QW66" s="156"/>
      <c r="QX66" s="156"/>
      <c r="QY66" s="156"/>
      <c r="QZ66" s="156"/>
      <c r="RA66" s="156"/>
      <c r="RB66" s="156"/>
      <c r="RC66" s="156"/>
      <c r="RD66" s="156"/>
      <c r="RE66" s="156"/>
      <c r="RF66" s="156"/>
      <c r="RG66" s="156"/>
      <c r="RH66" s="156"/>
      <c r="RI66" s="156"/>
      <c r="RJ66" s="156"/>
      <c r="RK66" s="156"/>
      <c r="RL66" s="156"/>
      <c r="RM66" s="156"/>
      <c r="RN66" s="156"/>
      <c r="RO66" s="156"/>
      <c r="RP66" s="156"/>
      <c r="RQ66" s="156"/>
      <c r="RR66" s="156"/>
      <c r="RS66" s="156"/>
      <c r="RT66" s="156"/>
      <c r="RU66" s="156"/>
      <c r="RV66" s="156"/>
      <c r="RW66" s="156"/>
      <c r="RX66" s="156"/>
      <c r="RY66" s="156"/>
      <c r="RZ66" s="156"/>
      <c r="SA66" s="156"/>
      <c r="SB66" s="156"/>
      <c r="SC66" s="156"/>
      <c r="SD66" s="156"/>
      <c r="SE66" s="156"/>
      <c r="SF66" s="156"/>
      <c r="SG66" s="156"/>
      <c r="SH66" s="156"/>
      <c r="SI66" s="156"/>
      <c r="SJ66" s="156"/>
      <c r="SK66" s="156"/>
      <c r="SL66" s="156"/>
      <c r="SM66" s="156"/>
      <c r="SN66" s="156"/>
      <c r="SO66" s="156"/>
      <c r="SP66" s="156"/>
      <c r="SQ66" s="156"/>
    </row>
    <row r="67" spans="2:511" s="49" customFormat="1">
      <c r="B67" s="56" t="s">
        <v>76</v>
      </c>
      <c r="C67" s="55"/>
      <c r="D67" s="55"/>
      <c r="E67" s="55"/>
      <c r="F67" s="55"/>
      <c r="G67" s="56"/>
      <c r="H67" s="56" t="s">
        <v>77</v>
      </c>
      <c r="I67" s="56"/>
      <c r="J67" s="3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56"/>
      <c r="DN67" s="156"/>
      <c r="DO67" s="156"/>
      <c r="DP67" s="156"/>
      <c r="DQ67" s="156"/>
      <c r="DR67" s="156"/>
      <c r="DS67" s="156"/>
      <c r="DT67" s="156"/>
      <c r="DU67" s="156"/>
      <c r="DV67" s="156"/>
      <c r="DW67" s="156"/>
      <c r="DX67" s="156"/>
      <c r="DY67" s="156"/>
      <c r="DZ67" s="156"/>
      <c r="EA67" s="156"/>
      <c r="EB67" s="156"/>
      <c r="EC67" s="156"/>
      <c r="ED67" s="156"/>
      <c r="EE67" s="156"/>
      <c r="EF67" s="156"/>
      <c r="EG67" s="156"/>
      <c r="EH67" s="156"/>
      <c r="EI67" s="156"/>
      <c r="EJ67" s="156"/>
      <c r="EK67" s="156"/>
      <c r="EL67" s="156"/>
      <c r="EM67" s="156"/>
      <c r="EN67" s="156"/>
      <c r="EO67" s="156"/>
      <c r="EP67" s="156"/>
      <c r="EQ67" s="156"/>
      <c r="ER67" s="156"/>
      <c r="ES67" s="156"/>
      <c r="ET67" s="156"/>
      <c r="EU67" s="156"/>
      <c r="EV67" s="156"/>
      <c r="EW67" s="156"/>
      <c r="EX67" s="156"/>
      <c r="EY67" s="156"/>
      <c r="EZ67" s="156"/>
      <c r="FA67" s="156"/>
      <c r="FB67" s="156"/>
      <c r="FC67" s="156"/>
      <c r="FD67" s="156"/>
      <c r="FE67" s="156"/>
      <c r="FF67" s="156"/>
      <c r="FG67" s="156"/>
      <c r="FH67" s="156"/>
      <c r="FI67" s="156"/>
      <c r="FJ67" s="156"/>
      <c r="FK67" s="156"/>
      <c r="FL67" s="156"/>
      <c r="FM67" s="156"/>
      <c r="FN67" s="156"/>
      <c r="FO67" s="156"/>
      <c r="FP67" s="156"/>
      <c r="FQ67" s="156"/>
      <c r="FR67" s="156"/>
      <c r="FS67" s="156"/>
      <c r="FT67" s="156"/>
      <c r="FU67" s="156"/>
      <c r="FV67" s="156"/>
      <c r="FW67" s="156"/>
      <c r="FX67" s="156"/>
      <c r="FY67" s="156"/>
      <c r="FZ67" s="156"/>
      <c r="GA67" s="156"/>
      <c r="GB67" s="156"/>
      <c r="GC67" s="156"/>
      <c r="GD67" s="156"/>
      <c r="GE67" s="156"/>
      <c r="GF67" s="156"/>
      <c r="GG67" s="156"/>
      <c r="GH67" s="156"/>
      <c r="GI67" s="156"/>
      <c r="GJ67" s="156"/>
      <c r="GK67" s="156"/>
      <c r="GL67" s="156"/>
      <c r="GM67" s="156"/>
      <c r="GN67" s="156"/>
      <c r="GO67" s="156"/>
      <c r="GP67" s="156"/>
      <c r="GQ67" s="156"/>
      <c r="GR67" s="156"/>
      <c r="GS67" s="156"/>
      <c r="GT67" s="156"/>
      <c r="GU67" s="156"/>
      <c r="GV67" s="156"/>
      <c r="GW67" s="156"/>
      <c r="GX67" s="156"/>
      <c r="GY67" s="156"/>
      <c r="GZ67" s="156"/>
      <c r="HA67" s="156"/>
      <c r="HB67" s="156"/>
      <c r="HC67" s="156"/>
      <c r="HD67" s="156"/>
      <c r="HE67" s="156"/>
      <c r="HF67" s="156"/>
      <c r="HG67" s="156"/>
      <c r="HH67" s="156"/>
      <c r="HI67" s="156"/>
      <c r="HJ67" s="156"/>
      <c r="HK67" s="156"/>
      <c r="HL67" s="156"/>
      <c r="HM67" s="156"/>
      <c r="HN67" s="156"/>
      <c r="HO67" s="156"/>
      <c r="HP67" s="156"/>
      <c r="HQ67" s="156"/>
      <c r="HR67" s="156"/>
      <c r="HS67" s="156"/>
      <c r="HT67" s="156"/>
      <c r="HU67" s="156"/>
      <c r="HV67" s="156"/>
      <c r="HW67" s="156"/>
      <c r="HX67" s="156"/>
      <c r="HY67" s="156"/>
      <c r="HZ67" s="156"/>
      <c r="IA67" s="156"/>
      <c r="IB67" s="156"/>
      <c r="IC67" s="156"/>
      <c r="ID67" s="156"/>
      <c r="IE67" s="156"/>
      <c r="IF67" s="156"/>
      <c r="IG67" s="156"/>
      <c r="IH67" s="156"/>
      <c r="II67" s="156"/>
      <c r="IJ67" s="156"/>
      <c r="IK67" s="156"/>
      <c r="IL67" s="156"/>
      <c r="IM67" s="156"/>
      <c r="IN67" s="156"/>
      <c r="IO67" s="156"/>
      <c r="IP67" s="156"/>
      <c r="IQ67" s="156"/>
      <c r="IR67" s="156"/>
      <c r="IS67" s="156"/>
      <c r="IT67" s="156"/>
      <c r="IU67" s="156"/>
      <c r="IV67" s="156"/>
      <c r="IW67" s="156"/>
      <c r="IX67" s="156"/>
      <c r="IY67" s="156"/>
      <c r="IZ67" s="156"/>
      <c r="JA67" s="156"/>
      <c r="JB67" s="156"/>
      <c r="JC67" s="156"/>
      <c r="JD67" s="156"/>
      <c r="JE67" s="156"/>
      <c r="JF67" s="156"/>
      <c r="JG67" s="156"/>
      <c r="JH67" s="156"/>
      <c r="JI67" s="156"/>
      <c r="JJ67" s="156"/>
      <c r="JK67" s="156"/>
      <c r="JL67" s="156"/>
      <c r="JM67" s="156"/>
      <c r="JN67" s="156"/>
      <c r="JO67" s="156"/>
      <c r="JP67" s="156"/>
      <c r="JQ67" s="156"/>
      <c r="JR67" s="156"/>
      <c r="JS67" s="156"/>
      <c r="JT67" s="156"/>
      <c r="JU67" s="156"/>
      <c r="JV67" s="156"/>
      <c r="JW67" s="156"/>
      <c r="JX67" s="156"/>
      <c r="JY67" s="156"/>
      <c r="JZ67" s="156"/>
      <c r="KA67" s="156"/>
      <c r="KB67" s="156"/>
      <c r="KC67" s="156"/>
      <c r="KD67" s="156"/>
      <c r="KE67" s="156"/>
      <c r="KF67" s="156"/>
      <c r="KG67" s="156"/>
      <c r="KH67" s="156"/>
      <c r="KI67" s="156"/>
      <c r="KJ67" s="156"/>
      <c r="KK67" s="156"/>
      <c r="KL67" s="156"/>
      <c r="KM67" s="156"/>
      <c r="KN67" s="156"/>
      <c r="KO67" s="156"/>
      <c r="KP67" s="156"/>
      <c r="KQ67" s="156"/>
      <c r="KR67" s="156"/>
      <c r="KS67" s="156"/>
      <c r="KT67" s="156"/>
      <c r="KU67" s="156"/>
      <c r="KV67" s="156"/>
      <c r="KW67" s="156"/>
      <c r="KX67" s="156"/>
      <c r="KY67" s="156"/>
      <c r="KZ67" s="156"/>
      <c r="LA67" s="156"/>
      <c r="LB67" s="156"/>
      <c r="LC67" s="156"/>
      <c r="LD67" s="156"/>
      <c r="LE67" s="156"/>
      <c r="LF67" s="156"/>
      <c r="LG67" s="156"/>
      <c r="LH67" s="156"/>
      <c r="LI67" s="156"/>
      <c r="LJ67" s="156"/>
      <c r="LK67" s="156"/>
      <c r="LL67" s="156"/>
      <c r="LM67" s="156"/>
      <c r="LN67" s="156"/>
      <c r="LO67" s="156"/>
      <c r="LP67" s="156"/>
      <c r="LQ67" s="156"/>
      <c r="LR67" s="156"/>
      <c r="LS67" s="156"/>
      <c r="LT67" s="156"/>
      <c r="LU67" s="156"/>
      <c r="LV67" s="156"/>
      <c r="LW67" s="156"/>
      <c r="LX67" s="156"/>
      <c r="LY67" s="156"/>
      <c r="LZ67" s="156"/>
      <c r="MA67" s="156"/>
      <c r="MB67" s="156"/>
      <c r="MC67" s="156"/>
      <c r="MD67" s="156"/>
      <c r="ME67" s="156"/>
      <c r="MF67" s="156"/>
      <c r="MG67" s="156"/>
      <c r="MH67" s="156"/>
      <c r="MI67" s="156"/>
      <c r="MJ67" s="156"/>
      <c r="MK67" s="156"/>
      <c r="ML67" s="156"/>
      <c r="MM67" s="156"/>
      <c r="MN67" s="156"/>
      <c r="MO67" s="156"/>
      <c r="MP67" s="156"/>
      <c r="MQ67" s="156"/>
      <c r="MR67" s="156"/>
      <c r="MS67" s="156"/>
      <c r="MT67" s="156"/>
      <c r="MU67" s="156"/>
      <c r="MV67" s="156"/>
      <c r="MW67" s="156"/>
      <c r="MX67" s="156"/>
      <c r="MY67" s="156"/>
      <c r="MZ67" s="156"/>
      <c r="NA67" s="156"/>
      <c r="NB67" s="156"/>
      <c r="NC67" s="156"/>
      <c r="ND67" s="156"/>
      <c r="NE67" s="156"/>
      <c r="NF67" s="156"/>
      <c r="NG67" s="156"/>
      <c r="NH67" s="156"/>
      <c r="NI67" s="156"/>
      <c r="NJ67" s="156"/>
      <c r="NK67" s="156"/>
      <c r="NL67" s="156"/>
      <c r="NM67" s="156"/>
      <c r="NN67" s="156"/>
      <c r="NO67" s="156"/>
      <c r="NP67" s="156"/>
      <c r="NQ67" s="156"/>
      <c r="NR67" s="156"/>
      <c r="NS67" s="156"/>
      <c r="NT67" s="156"/>
      <c r="NU67" s="156"/>
      <c r="NV67" s="156"/>
      <c r="NW67" s="156"/>
      <c r="NX67" s="156"/>
      <c r="NY67" s="156"/>
      <c r="NZ67" s="156"/>
      <c r="OA67" s="156"/>
      <c r="OB67" s="156"/>
      <c r="OC67" s="156"/>
      <c r="OD67" s="156"/>
      <c r="OE67" s="156"/>
      <c r="OF67" s="156"/>
      <c r="OG67" s="156"/>
      <c r="OH67" s="156"/>
      <c r="OI67" s="156"/>
      <c r="OJ67" s="156"/>
      <c r="OK67" s="156"/>
      <c r="OL67" s="156"/>
      <c r="OM67" s="156"/>
      <c r="ON67" s="156"/>
      <c r="OO67" s="156"/>
      <c r="OP67" s="156"/>
      <c r="OQ67" s="156"/>
      <c r="OR67" s="156"/>
      <c r="OS67" s="156"/>
      <c r="OT67" s="156"/>
      <c r="OU67" s="156"/>
      <c r="OV67" s="156"/>
      <c r="OW67" s="156"/>
      <c r="OX67" s="156"/>
      <c r="OY67" s="156"/>
      <c r="OZ67" s="156"/>
      <c r="PA67" s="156"/>
      <c r="PB67" s="156"/>
      <c r="PC67" s="156"/>
      <c r="PD67" s="156"/>
      <c r="PE67" s="156"/>
      <c r="PF67" s="156"/>
      <c r="PG67" s="156"/>
      <c r="PH67" s="156"/>
      <c r="PI67" s="156"/>
      <c r="PJ67" s="156"/>
      <c r="PK67" s="156"/>
      <c r="PL67" s="156"/>
      <c r="PM67" s="156"/>
      <c r="PN67" s="156"/>
      <c r="PO67" s="156"/>
      <c r="PP67" s="156"/>
      <c r="PQ67" s="156"/>
      <c r="PR67" s="156"/>
      <c r="PS67" s="156"/>
      <c r="PT67" s="156"/>
      <c r="PU67" s="156"/>
      <c r="PV67" s="156"/>
      <c r="PW67" s="156"/>
      <c r="PX67" s="156"/>
      <c r="PY67" s="156"/>
      <c r="PZ67" s="156"/>
      <c r="QA67" s="156"/>
      <c r="QB67" s="156"/>
      <c r="QC67" s="156"/>
      <c r="QD67" s="156"/>
      <c r="QE67" s="156"/>
      <c r="QF67" s="156"/>
      <c r="QG67" s="156"/>
      <c r="QH67" s="156"/>
      <c r="QI67" s="156"/>
      <c r="QJ67" s="156"/>
      <c r="QK67" s="156"/>
      <c r="QL67" s="156"/>
      <c r="QM67" s="156"/>
      <c r="QN67" s="156"/>
      <c r="QO67" s="156"/>
      <c r="QP67" s="156"/>
      <c r="QQ67" s="156"/>
      <c r="QR67" s="156"/>
      <c r="QS67" s="156"/>
      <c r="QT67" s="156"/>
      <c r="QU67" s="156"/>
      <c r="QV67" s="156"/>
      <c r="QW67" s="156"/>
      <c r="QX67" s="156"/>
      <c r="QY67" s="156"/>
      <c r="QZ67" s="156"/>
      <c r="RA67" s="156"/>
      <c r="RB67" s="156"/>
      <c r="RC67" s="156"/>
      <c r="RD67" s="156"/>
      <c r="RE67" s="156"/>
      <c r="RF67" s="156"/>
      <c r="RG67" s="156"/>
      <c r="RH67" s="156"/>
      <c r="RI67" s="156"/>
      <c r="RJ67" s="156"/>
      <c r="RK67" s="156"/>
      <c r="RL67" s="156"/>
      <c r="RM67" s="156"/>
      <c r="RN67" s="156"/>
      <c r="RO67" s="156"/>
      <c r="RP67" s="156"/>
      <c r="RQ67" s="156"/>
      <c r="RR67" s="156"/>
      <c r="RS67" s="156"/>
      <c r="RT67" s="156"/>
      <c r="RU67" s="156"/>
      <c r="RV67" s="156"/>
      <c r="RW67" s="156"/>
      <c r="RX67" s="156"/>
      <c r="RY67" s="156"/>
      <c r="RZ67" s="156"/>
      <c r="SA67" s="156"/>
      <c r="SB67" s="156"/>
      <c r="SC67" s="156"/>
      <c r="SD67" s="156"/>
      <c r="SE67" s="156"/>
      <c r="SF67" s="156"/>
      <c r="SG67" s="156"/>
      <c r="SH67" s="156"/>
      <c r="SI67" s="156"/>
      <c r="SJ67" s="156"/>
      <c r="SK67" s="156"/>
      <c r="SL67" s="156"/>
      <c r="SM67" s="156"/>
      <c r="SN67" s="156"/>
      <c r="SO67" s="156"/>
      <c r="SP67" s="156"/>
      <c r="SQ67" s="156"/>
    </row>
    <row r="68" spans="2:511" s="81" customFormat="1">
      <c r="B68" s="55"/>
      <c r="C68" s="57" t="s">
        <v>78</v>
      </c>
      <c r="D68" s="57"/>
      <c r="E68" s="55"/>
      <c r="F68" s="57"/>
      <c r="G68" s="55"/>
      <c r="H68" s="55"/>
      <c r="I68" s="55"/>
      <c r="J68" s="36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  <c r="CC68" s="157"/>
      <c r="CD68" s="157"/>
      <c r="CE68" s="157"/>
      <c r="CF68" s="157"/>
      <c r="CG68" s="157"/>
      <c r="CH68" s="157"/>
      <c r="CI68" s="157"/>
      <c r="CJ68" s="157"/>
      <c r="CK68" s="157"/>
      <c r="CL68" s="157"/>
      <c r="CM68" s="157"/>
      <c r="CN68" s="157"/>
      <c r="CO68" s="157"/>
      <c r="CP68" s="157"/>
      <c r="CQ68" s="157"/>
      <c r="CR68" s="157"/>
      <c r="CS68" s="157"/>
      <c r="CT68" s="157"/>
      <c r="CU68" s="157"/>
      <c r="CV68" s="157"/>
      <c r="CW68" s="157"/>
      <c r="CX68" s="157"/>
      <c r="CY68" s="157"/>
      <c r="CZ68" s="157"/>
      <c r="DA68" s="157"/>
      <c r="DB68" s="157"/>
      <c r="DC68" s="157"/>
      <c r="DD68" s="157"/>
      <c r="DE68" s="157"/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  <c r="DP68" s="157"/>
      <c r="DQ68" s="157"/>
      <c r="DR68" s="157"/>
      <c r="DS68" s="157"/>
      <c r="DT68" s="157"/>
      <c r="DU68" s="157"/>
      <c r="DV68" s="157"/>
      <c r="DW68" s="157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  <c r="EV68" s="157"/>
      <c r="EW68" s="157"/>
      <c r="EX68" s="157"/>
      <c r="EY68" s="157"/>
      <c r="EZ68" s="157"/>
      <c r="FA68" s="157"/>
      <c r="FB68" s="157"/>
      <c r="FC68" s="157"/>
      <c r="FD68" s="157"/>
      <c r="FE68" s="157"/>
      <c r="FF68" s="157"/>
      <c r="FG68" s="157"/>
      <c r="FH68" s="157"/>
      <c r="FI68" s="157"/>
      <c r="FJ68" s="157"/>
      <c r="FK68" s="157"/>
      <c r="FL68" s="157"/>
      <c r="FM68" s="157"/>
      <c r="FN68" s="157"/>
      <c r="FO68" s="157"/>
      <c r="FP68" s="157"/>
      <c r="FQ68" s="157"/>
      <c r="FR68" s="157"/>
      <c r="FS68" s="157"/>
      <c r="FT68" s="157"/>
      <c r="FU68" s="157"/>
      <c r="FV68" s="157"/>
      <c r="FW68" s="157"/>
      <c r="FX68" s="157"/>
      <c r="FY68" s="157"/>
      <c r="FZ68" s="157"/>
      <c r="GA68" s="157"/>
      <c r="GB68" s="157"/>
      <c r="GC68" s="157"/>
      <c r="GD68" s="157"/>
      <c r="GE68" s="157"/>
      <c r="GF68" s="157"/>
      <c r="GG68" s="157"/>
      <c r="GH68" s="157"/>
      <c r="GI68" s="157"/>
      <c r="GJ68" s="157"/>
      <c r="GK68" s="157"/>
      <c r="GL68" s="157"/>
      <c r="GM68" s="157"/>
      <c r="GN68" s="157"/>
      <c r="GO68" s="157"/>
      <c r="GP68" s="157"/>
      <c r="GQ68" s="157"/>
      <c r="GR68" s="157"/>
      <c r="GS68" s="157"/>
      <c r="GT68" s="157"/>
      <c r="GU68" s="157"/>
      <c r="GV68" s="157"/>
      <c r="GW68" s="157"/>
      <c r="GX68" s="157"/>
      <c r="GY68" s="157"/>
      <c r="GZ68" s="157"/>
      <c r="HA68" s="157"/>
      <c r="HB68" s="157"/>
      <c r="HC68" s="157"/>
      <c r="HD68" s="157"/>
      <c r="HE68" s="157"/>
      <c r="HF68" s="157"/>
      <c r="HG68" s="157"/>
      <c r="HH68" s="157"/>
      <c r="HI68" s="157"/>
      <c r="HJ68" s="157"/>
      <c r="HK68" s="157"/>
      <c r="HL68" s="157"/>
      <c r="HM68" s="157"/>
      <c r="HN68" s="157"/>
      <c r="HO68" s="157"/>
      <c r="HP68" s="157"/>
      <c r="HQ68" s="157"/>
      <c r="HR68" s="157"/>
      <c r="HS68" s="157"/>
      <c r="HT68" s="157"/>
      <c r="HU68" s="157"/>
      <c r="HV68" s="157"/>
      <c r="HW68" s="157"/>
      <c r="HX68" s="157"/>
      <c r="HY68" s="157"/>
      <c r="HZ68" s="157"/>
      <c r="IA68" s="157"/>
      <c r="IB68" s="157"/>
      <c r="IC68" s="157"/>
      <c r="ID68" s="157"/>
      <c r="IE68" s="157"/>
      <c r="IF68" s="157"/>
      <c r="IG68" s="157"/>
      <c r="IH68" s="157"/>
      <c r="II68" s="157"/>
      <c r="IJ68" s="157"/>
      <c r="IK68" s="157"/>
      <c r="IL68" s="157"/>
      <c r="IM68" s="157"/>
      <c r="IN68" s="157"/>
      <c r="IO68" s="157"/>
      <c r="IP68" s="157"/>
      <c r="IQ68" s="157"/>
      <c r="IR68" s="157"/>
      <c r="IS68" s="157"/>
      <c r="IT68" s="157"/>
      <c r="IU68" s="157"/>
      <c r="IV68" s="157"/>
      <c r="IW68" s="157"/>
      <c r="IX68" s="157"/>
      <c r="IY68" s="157"/>
      <c r="IZ68" s="157"/>
      <c r="JA68" s="157"/>
      <c r="JB68" s="157"/>
      <c r="JC68" s="157"/>
      <c r="JD68" s="157"/>
      <c r="JE68" s="157"/>
      <c r="JF68" s="157"/>
      <c r="JG68" s="157"/>
      <c r="JH68" s="157"/>
      <c r="JI68" s="157"/>
      <c r="JJ68" s="157"/>
      <c r="JK68" s="157"/>
      <c r="JL68" s="157"/>
      <c r="JM68" s="157"/>
      <c r="JN68" s="157"/>
      <c r="JO68" s="157"/>
      <c r="JP68" s="157"/>
      <c r="JQ68" s="157"/>
      <c r="JR68" s="157"/>
      <c r="JS68" s="157"/>
      <c r="JT68" s="157"/>
      <c r="JU68" s="157"/>
      <c r="JV68" s="157"/>
      <c r="JW68" s="157"/>
      <c r="JX68" s="157"/>
      <c r="JY68" s="157"/>
      <c r="JZ68" s="157"/>
      <c r="KA68" s="157"/>
      <c r="KB68" s="157"/>
      <c r="KC68" s="157"/>
      <c r="KD68" s="157"/>
      <c r="KE68" s="157"/>
      <c r="KF68" s="157"/>
      <c r="KG68" s="157"/>
      <c r="KH68" s="157"/>
      <c r="KI68" s="157"/>
      <c r="KJ68" s="157"/>
      <c r="KK68" s="157"/>
      <c r="KL68" s="157"/>
      <c r="KM68" s="157"/>
      <c r="KN68" s="157"/>
      <c r="KO68" s="157"/>
      <c r="KP68" s="157"/>
      <c r="KQ68" s="157"/>
      <c r="KR68" s="157"/>
      <c r="KS68" s="157"/>
      <c r="KT68" s="157"/>
      <c r="KU68" s="157"/>
      <c r="KV68" s="157"/>
      <c r="KW68" s="157"/>
      <c r="KX68" s="157"/>
      <c r="KY68" s="157"/>
      <c r="KZ68" s="157"/>
      <c r="LA68" s="157"/>
      <c r="LB68" s="157"/>
      <c r="LC68" s="157"/>
      <c r="LD68" s="157"/>
      <c r="LE68" s="157"/>
      <c r="LF68" s="157"/>
      <c r="LG68" s="157"/>
      <c r="LH68" s="157"/>
      <c r="LI68" s="157"/>
      <c r="LJ68" s="157"/>
      <c r="LK68" s="157"/>
      <c r="LL68" s="157"/>
      <c r="LM68" s="157"/>
      <c r="LN68" s="157"/>
      <c r="LO68" s="157"/>
      <c r="LP68" s="157"/>
      <c r="LQ68" s="157"/>
      <c r="LR68" s="157"/>
      <c r="LS68" s="157"/>
      <c r="LT68" s="157"/>
      <c r="LU68" s="157"/>
      <c r="LV68" s="157"/>
      <c r="LW68" s="157"/>
      <c r="LX68" s="157"/>
      <c r="LY68" s="157"/>
      <c r="LZ68" s="157"/>
      <c r="MA68" s="157"/>
      <c r="MB68" s="157"/>
      <c r="MC68" s="157"/>
      <c r="MD68" s="157"/>
      <c r="ME68" s="157"/>
      <c r="MF68" s="157"/>
      <c r="MG68" s="157"/>
      <c r="MH68" s="157"/>
      <c r="MI68" s="157"/>
      <c r="MJ68" s="157"/>
      <c r="MK68" s="157"/>
      <c r="ML68" s="157"/>
      <c r="MM68" s="157"/>
      <c r="MN68" s="157"/>
      <c r="MO68" s="157"/>
      <c r="MP68" s="157"/>
      <c r="MQ68" s="157"/>
      <c r="MR68" s="157"/>
      <c r="MS68" s="157"/>
      <c r="MT68" s="157"/>
      <c r="MU68" s="157"/>
      <c r="MV68" s="157"/>
      <c r="MW68" s="157"/>
      <c r="MX68" s="157"/>
      <c r="MY68" s="157"/>
      <c r="MZ68" s="157"/>
      <c r="NA68" s="157"/>
      <c r="NB68" s="157"/>
      <c r="NC68" s="157"/>
      <c r="ND68" s="157"/>
      <c r="NE68" s="157"/>
      <c r="NF68" s="157"/>
      <c r="NG68" s="157"/>
      <c r="NH68" s="157"/>
      <c r="NI68" s="157"/>
      <c r="NJ68" s="157"/>
      <c r="NK68" s="157"/>
      <c r="NL68" s="157"/>
      <c r="NM68" s="157"/>
      <c r="NN68" s="157"/>
      <c r="NO68" s="157"/>
      <c r="NP68" s="157"/>
      <c r="NQ68" s="157"/>
      <c r="NR68" s="157"/>
      <c r="NS68" s="157"/>
      <c r="NT68" s="157"/>
      <c r="NU68" s="157"/>
      <c r="NV68" s="157"/>
      <c r="NW68" s="157"/>
      <c r="NX68" s="157"/>
      <c r="NY68" s="157"/>
      <c r="NZ68" s="157"/>
      <c r="OA68" s="157"/>
      <c r="OB68" s="157"/>
      <c r="OC68" s="157"/>
      <c r="OD68" s="157"/>
      <c r="OE68" s="157"/>
      <c r="OF68" s="157"/>
      <c r="OG68" s="157"/>
      <c r="OH68" s="157"/>
      <c r="OI68" s="157"/>
      <c r="OJ68" s="157"/>
      <c r="OK68" s="157"/>
      <c r="OL68" s="157"/>
      <c r="OM68" s="157"/>
      <c r="ON68" s="157"/>
      <c r="OO68" s="157"/>
      <c r="OP68" s="157"/>
      <c r="OQ68" s="157"/>
      <c r="OR68" s="157"/>
      <c r="OS68" s="157"/>
      <c r="OT68" s="157"/>
      <c r="OU68" s="157"/>
      <c r="OV68" s="157"/>
      <c r="OW68" s="157"/>
      <c r="OX68" s="157"/>
      <c r="OY68" s="157"/>
      <c r="OZ68" s="157"/>
      <c r="PA68" s="157"/>
      <c r="PB68" s="157"/>
      <c r="PC68" s="157"/>
      <c r="PD68" s="157"/>
      <c r="PE68" s="157"/>
      <c r="PF68" s="157"/>
      <c r="PG68" s="157"/>
      <c r="PH68" s="157"/>
      <c r="PI68" s="157"/>
      <c r="PJ68" s="157"/>
      <c r="PK68" s="157"/>
      <c r="PL68" s="157"/>
      <c r="PM68" s="157"/>
      <c r="PN68" s="157"/>
      <c r="PO68" s="157"/>
      <c r="PP68" s="157"/>
      <c r="PQ68" s="157"/>
      <c r="PR68" s="157"/>
      <c r="PS68" s="157"/>
      <c r="PT68" s="157"/>
      <c r="PU68" s="157"/>
      <c r="PV68" s="157"/>
      <c r="PW68" s="157"/>
      <c r="PX68" s="157"/>
      <c r="PY68" s="157"/>
      <c r="PZ68" s="157"/>
      <c r="QA68" s="157"/>
      <c r="QB68" s="157"/>
      <c r="QC68" s="157"/>
      <c r="QD68" s="157"/>
      <c r="QE68" s="157"/>
      <c r="QF68" s="157"/>
      <c r="QG68" s="157"/>
      <c r="QH68" s="157"/>
      <c r="QI68" s="157"/>
      <c r="QJ68" s="157"/>
      <c r="QK68" s="157"/>
      <c r="QL68" s="157"/>
      <c r="QM68" s="157"/>
      <c r="QN68" s="157"/>
      <c r="QO68" s="157"/>
      <c r="QP68" s="157"/>
      <c r="QQ68" s="157"/>
      <c r="QR68" s="157"/>
      <c r="QS68" s="157"/>
      <c r="QT68" s="157"/>
      <c r="QU68" s="157"/>
      <c r="QV68" s="157"/>
      <c r="QW68" s="157"/>
      <c r="QX68" s="157"/>
      <c r="QY68" s="157"/>
      <c r="QZ68" s="157"/>
      <c r="RA68" s="157"/>
      <c r="RB68" s="157"/>
      <c r="RC68" s="157"/>
      <c r="RD68" s="157"/>
      <c r="RE68" s="157"/>
      <c r="RF68" s="157"/>
      <c r="RG68" s="157"/>
      <c r="RH68" s="157"/>
      <c r="RI68" s="157"/>
      <c r="RJ68" s="157"/>
      <c r="RK68" s="157"/>
      <c r="RL68" s="157"/>
      <c r="RM68" s="157"/>
      <c r="RN68" s="157"/>
      <c r="RO68" s="157"/>
      <c r="RP68" s="157"/>
      <c r="RQ68" s="157"/>
      <c r="RR68" s="157"/>
      <c r="RS68" s="157"/>
      <c r="RT68" s="157"/>
      <c r="RU68" s="157"/>
      <c r="RV68" s="157"/>
      <c r="RW68" s="157"/>
      <c r="RX68" s="157"/>
      <c r="RY68" s="157"/>
      <c r="RZ68" s="157"/>
      <c r="SA68" s="157"/>
      <c r="SB68" s="157"/>
      <c r="SC68" s="157"/>
      <c r="SD68" s="157"/>
      <c r="SE68" s="157"/>
      <c r="SF68" s="157"/>
      <c r="SG68" s="157"/>
      <c r="SH68" s="157"/>
      <c r="SI68" s="157"/>
      <c r="SJ68" s="157"/>
      <c r="SK68" s="157"/>
      <c r="SL68" s="157"/>
      <c r="SM68" s="157"/>
      <c r="SN68" s="157"/>
      <c r="SO68" s="157"/>
      <c r="SP68" s="157"/>
      <c r="SQ68" s="157"/>
    </row>
    <row r="69" spans="2:511">
      <c r="B69" s="55"/>
      <c r="C69" s="56" t="s">
        <v>79</v>
      </c>
      <c r="D69" s="56"/>
      <c r="E69" s="56"/>
      <c r="F69" s="55"/>
      <c r="G69" s="55"/>
      <c r="H69" s="55"/>
      <c r="I69" s="55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156"/>
      <c r="DQ69" s="156"/>
      <c r="DR69" s="156"/>
      <c r="DS69" s="156"/>
      <c r="DT69" s="156"/>
      <c r="DU69" s="156"/>
      <c r="DV69" s="156"/>
      <c r="DW69" s="156"/>
      <c r="DX69" s="156"/>
      <c r="DY69" s="156"/>
      <c r="DZ69" s="156"/>
      <c r="EA69" s="156"/>
      <c r="EB69" s="156"/>
      <c r="EC69" s="156"/>
      <c r="ED69" s="156"/>
      <c r="EE69" s="156"/>
      <c r="EF69" s="156"/>
      <c r="EG69" s="156"/>
      <c r="EH69" s="156"/>
      <c r="EI69" s="156"/>
      <c r="EJ69" s="156"/>
      <c r="EK69" s="156"/>
      <c r="EL69" s="156"/>
      <c r="EM69" s="156"/>
      <c r="EN69" s="156"/>
      <c r="EO69" s="156"/>
      <c r="EP69" s="156"/>
      <c r="EQ69" s="156"/>
      <c r="ER69" s="156"/>
      <c r="ES69" s="156"/>
      <c r="ET69" s="156"/>
      <c r="EU69" s="156"/>
      <c r="EV69" s="156"/>
      <c r="EW69" s="156"/>
      <c r="EX69" s="156"/>
      <c r="EY69" s="156"/>
      <c r="EZ69" s="156"/>
      <c r="FA69" s="156"/>
      <c r="FB69" s="156"/>
      <c r="FC69" s="156"/>
      <c r="FD69" s="156"/>
      <c r="FE69" s="156"/>
      <c r="FF69" s="156"/>
      <c r="FG69" s="156"/>
      <c r="FH69" s="156"/>
      <c r="FI69" s="156"/>
      <c r="FJ69" s="156"/>
      <c r="FK69" s="156"/>
      <c r="FL69" s="156"/>
      <c r="FM69" s="156"/>
      <c r="FN69" s="156"/>
      <c r="FO69" s="156"/>
      <c r="FP69" s="156"/>
      <c r="FQ69" s="156"/>
      <c r="FR69" s="156"/>
      <c r="FS69" s="156"/>
      <c r="FT69" s="156"/>
      <c r="FU69" s="156"/>
      <c r="FV69" s="156"/>
      <c r="FW69" s="156"/>
      <c r="FX69" s="156"/>
      <c r="FY69" s="156"/>
      <c r="FZ69" s="156"/>
      <c r="GA69" s="156"/>
      <c r="GB69" s="156"/>
      <c r="GC69" s="156"/>
      <c r="GD69" s="156"/>
      <c r="GE69" s="156"/>
      <c r="GF69" s="156"/>
      <c r="GG69" s="156"/>
      <c r="GH69" s="156"/>
      <c r="GI69" s="156"/>
      <c r="GJ69" s="156"/>
      <c r="GK69" s="156"/>
      <c r="GL69" s="156"/>
      <c r="GM69" s="156"/>
      <c r="GN69" s="156"/>
      <c r="GO69" s="156"/>
      <c r="GP69" s="156"/>
      <c r="GQ69" s="156"/>
      <c r="GR69" s="156"/>
      <c r="GS69" s="156"/>
      <c r="GT69" s="156"/>
      <c r="GU69" s="156"/>
      <c r="GV69" s="156"/>
      <c r="GW69" s="156"/>
      <c r="GX69" s="156"/>
      <c r="GY69" s="156"/>
      <c r="GZ69" s="156"/>
      <c r="HA69" s="156"/>
      <c r="HB69" s="156"/>
      <c r="HC69" s="156"/>
      <c r="HD69" s="156"/>
      <c r="HE69" s="156"/>
      <c r="HF69" s="156"/>
      <c r="HG69" s="156"/>
      <c r="HH69" s="156"/>
      <c r="HI69" s="156"/>
      <c r="HJ69" s="156"/>
      <c r="HK69" s="156"/>
      <c r="HL69" s="156"/>
      <c r="HM69" s="156"/>
      <c r="HN69" s="156"/>
      <c r="HO69" s="156"/>
      <c r="HP69" s="156"/>
      <c r="HQ69" s="156"/>
      <c r="HR69" s="156"/>
      <c r="HS69" s="156"/>
      <c r="HT69" s="156"/>
      <c r="HU69" s="156"/>
      <c r="HV69" s="156"/>
      <c r="HW69" s="156"/>
      <c r="HX69" s="156"/>
      <c r="HY69" s="156"/>
      <c r="HZ69" s="156"/>
      <c r="IA69" s="156"/>
      <c r="IB69" s="156"/>
      <c r="IC69" s="156"/>
      <c r="ID69" s="156"/>
      <c r="IE69" s="156"/>
      <c r="IF69" s="156"/>
      <c r="IG69" s="156"/>
      <c r="IH69" s="156"/>
      <c r="II69" s="156"/>
      <c r="IJ69" s="156"/>
      <c r="IK69" s="156"/>
      <c r="IL69" s="156"/>
      <c r="IM69" s="156"/>
      <c r="IN69" s="156"/>
      <c r="IO69" s="156"/>
      <c r="IP69" s="156"/>
      <c r="IQ69" s="156"/>
      <c r="IR69" s="156"/>
      <c r="IS69" s="156"/>
      <c r="IT69" s="156"/>
      <c r="IU69" s="156"/>
      <c r="IV69" s="156"/>
      <c r="IW69" s="156"/>
      <c r="IX69" s="156"/>
      <c r="IY69" s="156"/>
      <c r="IZ69" s="156"/>
      <c r="JA69" s="156"/>
      <c r="JB69" s="156"/>
      <c r="JC69" s="156"/>
      <c r="JD69" s="156"/>
      <c r="JE69" s="156"/>
      <c r="JF69" s="156"/>
      <c r="JG69" s="156"/>
      <c r="JH69" s="156"/>
      <c r="JI69" s="156"/>
      <c r="JJ69" s="156"/>
      <c r="JK69" s="156"/>
      <c r="JL69" s="156"/>
      <c r="JM69" s="156"/>
      <c r="JN69" s="156"/>
      <c r="JO69" s="156"/>
      <c r="JP69" s="156"/>
      <c r="JQ69" s="156"/>
      <c r="JR69" s="156"/>
      <c r="JS69" s="156"/>
      <c r="JT69" s="156"/>
      <c r="JU69" s="156"/>
      <c r="JV69" s="156"/>
      <c r="JW69" s="156"/>
      <c r="JX69" s="156"/>
      <c r="JY69" s="156"/>
      <c r="JZ69" s="156"/>
      <c r="KA69" s="156"/>
      <c r="KB69" s="156"/>
      <c r="KC69" s="156"/>
      <c r="KD69" s="156"/>
      <c r="KE69" s="156"/>
      <c r="KF69" s="156"/>
      <c r="KG69" s="156"/>
      <c r="KH69" s="156"/>
      <c r="KI69" s="156"/>
      <c r="KJ69" s="156"/>
      <c r="KK69" s="156"/>
      <c r="KL69" s="156"/>
      <c r="KM69" s="156"/>
      <c r="KN69" s="156"/>
      <c r="KO69" s="156"/>
      <c r="KP69" s="156"/>
      <c r="KQ69" s="156"/>
      <c r="KR69" s="156"/>
      <c r="KS69" s="156"/>
      <c r="KT69" s="156"/>
      <c r="KU69" s="156"/>
      <c r="KV69" s="156"/>
      <c r="KW69" s="156"/>
      <c r="KX69" s="156"/>
      <c r="KY69" s="156"/>
      <c r="KZ69" s="156"/>
      <c r="LA69" s="156"/>
      <c r="LB69" s="156"/>
      <c r="LC69" s="156"/>
      <c r="LD69" s="156"/>
      <c r="LE69" s="156"/>
      <c r="LF69" s="156"/>
      <c r="LG69" s="156"/>
      <c r="LH69" s="156"/>
      <c r="LI69" s="156"/>
      <c r="LJ69" s="156"/>
      <c r="LK69" s="156"/>
      <c r="LL69" s="156"/>
      <c r="LM69" s="156"/>
      <c r="LN69" s="156"/>
      <c r="LO69" s="156"/>
      <c r="LP69" s="156"/>
      <c r="LQ69" s="156"/>
      <c r="LR69" s="156"/>
      <c r="LS69" s="156"/>
      <c r="LT69" s="156"/>
      <c r="LU69" s="156"/>
      <c r="LV69" s="156"/>
      <c r="LW69" s="156"/>
      <c r="LX69" s="156"/>
      <c r="LY69" s="156"/>
      <c r="LZ69" s="156"/>
      <c r="MA69" s="156"/>
      <c r="MB69" s="156"/>
      <c r="MC69" s="156"/>
      <c r="MD69" s="156"/>
      <c r="ME69" s="156"/>
      <c r="MF69" s="156"/>
      <c r="MG69" s="156"/>
      <c r="MH69" s="156"/>
      <c r="MI69" s="156"/>
      <c r="MJ69" s="156"/>
      <c r="MK69" s="156"/>
      <c r="ML69" s="156"/>
      <c r="MM69" s="156"/>
      <c r="MN69" s="156"/>
      <c r="MO69" s="156"/>
      <c r="MP69" s="156"/>
      <c r="MQ69" s="156"/>
      <c r="MR69" s="156"/>
      <c r="MS69" s="156"/>
      <c r="MT69" s="156"/>
      <c r="MU69" s="156"/>
      <c r="MV69" s="156"/>
      <c r="MW69" s="156"/>
      <c r="MX69" s="156"/>
      <c r="MY69" s="156"/>
      <c r="MZ69" s="156"/>
      <c r="NA69" s="156"/>
      <c r="NB69" s="156"/>
      <c r="NC69" s="156"/>
      <c r="ND69" s="156"/>
      <c r="NE69" s="156"/>
      <c r="NF69" s="156"/>
      <c r="NG69" s="156"/>
      <c r="NH69" s="156"/>
      <c r="NI69" s="156"/>
      <c r="NJ69" s="156"/>
      <c r="NK69" s="156"/>
      <c r="NL69" s="156"/>
      <c r="NM69" s="156"/>
      <c r="NN69" s="156"/>
      <c r="NO69" s="156"/>
      <c r="NP69" s="156"/>
      <c r="NQ69" s="156"/>
      <c r="NR69" s="156"/>
      <c r="NS69" s="156"/>
      <c r="NT69" s="156"/>
      <c r="NU69" s="156"/>
      <c r="NV69" s="156"/>
      <c r="NW69" s="156"/>
      <c r="NX69" s="156"/>
      <c r="NY69" s="156"/>
      <c r="NZ69" s="156"/>
      <c r="OA69" s="156"/>
      <c r="OB69" s="156"/>
      <c r="OC69" s="156"/>
      <c r="OD69" s="156"/>
      <c r="OE69" s="156"/>
      <c r="OF69" s="156"/>
      <c r="OG69" s="156"/>
      <c r="OH69" s="156"/>
      <c r="OI69" s="156"/>
      <c r="OJ69" s="156"/>
      <c r="OK69" s="156"/>
      <c r="OL69" s="156"/>
      <c r="OM69" s="156"/>
      <c r="ON69" s="156"/>
      <c r="OO69" s="156"/>
      <c r="OP69" s="156"/>
      <c r="OQ69" s="156"/>
      <c r="OR69" s="156"/>
      <c r="OS69" s="156"/>
      <c r="OT69" s="156"/>
      <c r="OU69" s="156"/>
      <c r="OV69" s="156"/>
      <c r="OW69" s="156"/>
      <c r="OX69" s="156"/>
      <c r="OY69" s="156"/>
      <c r="OZ69" s="156"/>
      <c r="PA69" s="156"/>
      <c r="PB69" s="156"/>
      <c r="PC69" s="156"/>
      <c r="PD69" s="156"/>
      <c r="PE69" s="156"/>
      <c r="PF69" s="156"/>
      <c r="PG69" s="156"/>
      <c r="PH69" s="156"/>
      <c r="PI69" s="156"/>
      <c r="PJ69" s="156"/>
      <c r="PK69" s="156"/>
      <c r="PL69" s="156"/>
      <c r="PM69" s="156"/>
      <c r="PN69" s="156"/>
      <c r="PO69" s="156"/>
      <c r="PP69" s="156"/>
      <c r="PQ69" s="156"/>
      <c r="PR69" s="156"/>
      <c r="PS69" s="156"/>
      <c r="PT69" s="156"/>
      <c r="PU69" s="156"/>
      <c r="PV69" s="156"/>
      <c r="PW69" s="156"/>
      <c r="PX69" s="156"/>
      <c r="PY69" s="156"/>
      <c r="PZ69" s="156"/>
      <c r="QA69" s="156"/>
      <c r="QB69" s="156"/>
      <c r="QC69" s="156"/>
      <c r="QD69" s="156"/>
      <c r="QE69" s="156"/>
      <c r="QF69" s="156"/>
      <c r="QG69" s="156"/>
      <c r="QH69" s="156"/>
      <c r="QI69" s="156"/>
      <c r="QJ69" s="156"/>
      <c r="QK69" s="156"/>
      <c r="QL69" s="156"/>
      <c r="QM69" s="156"/>
      <c r="QN69" s="156"/>
      <c r="QO69" s="156"/>
      <c r="QP69" s="156"/>
      <c r="QQ69" s="156"/>
      <c r="QR69" s="156"/>
      <c r="QS69" s="156"/>
      <c r="QT69" s="156"/>
      <c r="QU69" s="156"/>
      <c r="QV69" s="156"/>
      <c r="QW69" s="156"/>
      <c r="QX69" s="156"/>
      <c r="QY69" s="156"/>
      <c r="QZ69" s="156"/>
      <c r="RA69" s="156"/>
      <c r="RB69" s="156"/>
      <c r="RC69" s="156"/>
      <c r="RD69" s="156"/>
      <c r="RE69" s="156"/>
      <c r="RF69" s="156"/>
      <c r="RG69" s="156"/>
      <c r="RH69" s="156"/>
      <c r="RI69" s="156"/>
      <c r="RJ69" s="156"/>
      <c r="RK69" s="156"/>
      <c r="RL69" s="156"/>
      <c r="RM69" s="156"/>
      <c r="RN69" s="156"/>
      <c r="RO69" s="156"/>
      <c r="RP69" s="156"/>
      <c r="RQ69" s="156"/>
      <c r="RR69" s="156"/>
      <c r="RS69" s="156"/>
      <c r="RT69" s="156"/>
      <c r="RU69" s="156"/>
      <c r="RV69" s="156"/>
      <c r="RW69" s="156"/>
      <c r="RX69" s="156"/>
      <c r="RY69" s="156"/>
      <c r="RZ69" s="156"/>
      <c r="SA69" s="156"/>
      <c r="SB69" s="156"/>
      <c r="SC69" s="156"/>
      <c r="SD69" s="156"/>
      <c r="SE69" s="156"/>
      <c r="SF69" s="156"/>
      <c r="SG69" s="156"/>
      <c r="SH69" s="156"/>
      <c r="SI69" s="156"/>
      <c r="SJ69" s="156"/>
      <c r="SK69" s="156"/>
      <c r="SL69" s="156"/>
      <c r="SM69" s="156"/>
      <c r="SN69" s="156"/>
      <c r="SO69" s="156"/>
      <c r="SP69" s="156"/>
      <c r="SQ69" s="156"/>
    </row>
    <row r="70" spans="2:511" ht="15.75">
      <c r="B70" s="182"/>
      <c r="C70" s="182"/>
      <c r="D70" s="58"/>
      <c r="E70" s="55"/>
      <c r="F70" s="55"/>
      <c r="G70" s="55"/>
      <c r="H70" s="55"/>
      <c r="I70" s="55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6"/>
      <c r="CI70" s="156"/>
      <c r="CJ70" s="156"/>
      <c r="CK70" s="156"/>
      <c r="CL70" s="156"/>
      <c r="CM70" s="156"/>
      <c r="CN70" s="156"/>
      <c r="CO70" s="156"/>
      <c r="CP70" s="156"/>
      <c r="CQ70" s="156"/>
      <c r="CR70" s="156"/>
      <c r="CS70" s="156"/>
      <c r="CT70" s="156"/>
      <c r="CU70" s="156"/>
      <c r="CV70" s="156"/>
      <c r="CW70" s="156"/>
      <c r="CX70" s="156"/>
      <c r="CY70" s="156"/>
      <c r="CZ70" s="156"/>
      <c r="DA70" s="156"/>
      <c r="DB70" s="156"/>
      <c r="DC70" s="156"/>
      <c r="DD70" s="156"/>
      <c r="DE70" s="156"/>
      <c r="DF70" s="156"/>
      <c r="DG70" s="156"/>
      <c r="DH70" s="156"/>
      <c r="DI70" s="156"/>
      <c r="DJ70" s="156"/>
      <c r="DK70" s="156"/>
      <c r="DL70" s="156"/>
      <c r="DM70" s="156"/>
      <c r="DN70" s="156"/>
      <c r="DO70" s="156"/>
      <c r="DP70" s="156"/>
      <c r="DQ70" s="156"/>
      <c r="DR70" s="156"/>
      <c r="DS70" s="156"/>
      <c r="DT70" s="156"/>
      <c r="DU70" s="156"/>
      <c r="DV70" s="156"/>
      <c r="DW70" s="156"/>
      <c r="DX70" s="156"/>
      <c r="DY70" s="156"/>
      <c r="DZ70" s="156"/>
      <c r="EA70" s="156"/>
      <c r="EB70" s="156"/>
      <c r="EC70" s="156"/>
      <c r="ED70" s="156"/>
      <c r="EE70" s="156"/>
      <c r="EF70" s="156"/>
      <c r="EG70" s="156"/>
      <c r="EH70" s="156"/>
      <c r="EI70" s="156"/>
      <c r="EJ70" s="156"/>
      <c r="EK70" s="156"/>
      <c r="EL70" s="156"/>
      <c r="EM70" s="156"/>
      <c r="EN70" s="156"/>
      <c r="EO70" s="156"/>
      <c r="EP70" s="156"/>
      <c r="EQ70" s="156"/>
      <c r="ER70" s="156"/>
      <c r="ES70" s="156"/>
      <c r="ET70" s="156"/>
      <c r="EU70" s="156"/>
      <c r="EV70" s="156"/>
      <c r="EW70" s="156"/>
      <c r="EX70" s="156"/>
      <c r="EY70" s="156"/>
      <c r="EZ70" s="156"/>
      <c r="FA70" s="156"/>
      <c r="FB70" s="156"/>
      <c r="FC70" s="156"/>
      <c r="FD70" s="156"/>
      <c r="FE70" s="156"/>
      <c r="FF70" s="156"/>
      <c r="FG70" s="156"/>
      <c r="FH70" s="156"/>
      <c r="FI70" s="156"/>
      <c r="FJ70" s="156"/>
      <c r="FK70" s="156"/>
      <c r="FL70" s="156"/>
      <c r="FM70" s="156"/>
      <c r="FN70" s="156"/>
      <c r="FO70" s="156"/>
      <c r="FP70" s="156"/>
      <c r="FQ70" s="156"/>
      <c r="FR70" s="156"/>
      <c r="FS70" s="156"/>
      <c r="FT70" s="156"/>
      <c r="FU70" s="156"/>
      <c r="FV70" s="156"/>
      <c r="FW70" s="156"/>
      <c r="FX70" s="156"/>
      <c r="FY70" s="156"/>
      <c r="FZ70" s="156"/>
      <c r="GA70" s="156"/>
      <c r="GB70" s="156"/>
      <c r="GC70" s="156"/>
      <c r="GD70" s="156"/>
      <c r="GE70" s="156"/>
      <c r="GF70" s="156"/>
      <c r="GG70" s="156"/>
      <c r="GH70" s="156"/>
      <c r="GI70" s="156"/>
      <c r="GJ70" s="156"/>
      <c r="GK70" s="156"/>
      <c r="GL70" s="156"/>
      <c r="GM70" s="156"/>
      <c r="GN70" s="156"/>
      <c r="GO70" s="156"/>
      <c r="GP70" s="156"/>
      <c r="GQ70" s="156"/>
      <c r="GR70" s="156"/>
      <c r="GS70" s="156"/>
      <c r="GT70" s="156"/>
      <c r="GU70" s="156"/>
      <c r="GV70" s="156"/>
      <c r="GW70" s="156"/>
      <c r="GX70" s="156"/>
      <c r="GY70" s="156"/>
      <c r="GZ70" s="156"/>
      <c r="HA70" s="156"/>
      <c r="HB70" s="156"/>
      <c r="HC70" s="156"/>
      <c r="HD70" s="156"/>
      <c r="HE70" s="156"/>
      <c r="HF70" s="156"/>
      <c r="HG70" s="156"/>
      <c r="HH70" s="156"/>
      <c r="HI70" s="156"/>
      <c r="HJ70" s="156"/>
      <c r="HK70" s="156"/>
      <c r="HL70" s="156"/>
      <c r="HM70" s="156"/>
      <c r="HN70" s="156"/>
      <c r="HO70" s="156"/>
      <c r="HP70" s="156"/>
      <c r="HQ70" s="156"/>
      <c r="HR70" s="156"/>
      <c r="HS70" s="156"/>
      <c r="HT70" s="156"/>
      <c r="HU70" s="156"/>
      <c r="HV70" s="156"/>
      <c r="HW70" s="156"/>
      <c r="HX70" s="156"/>
      <c r="HY70" s="156"/>
      <c r="HZ70" s="156"/>
      <c r="IA70" s="156"/>
      <c r="IB70" s="156"/>
      <c r="IC70" s="156"/>
      <c r="ID70" s="156"/>
      <c r="IE70" s="156"/>
      <c r="IF70" s="156"/>
      <c r="IG70" s="156"/>
      <c r="IH70" s="156"/>
      <c r="II70" s="156"/>
      <c r="IJ70" s="156"/>
      <c r="IK70" s="156"/>
      <c r="IL70" s="156"/>
      <c r="IM70" s="156"/>
      <c r="IN70" s="156"/>
      <c r="IO70" s="156"/>
      <c r="IP70" s="156"/>
      <c r="IQ70" s="156"/>
      <c r="IR70" s="156"/>
      <c r="IS70" s="156"/>
      <c r="IT70" s="156"/>
      <c r="IU70" s="156"/>
      <c r="IV70" s="156"/>
      <c r="IW70" s="156"/>
      <c r="IX70" s="156"/>
      <c r="IY70" s="156"/>
      <c r="IZ70" s="156"/>
      <c r="JA70" s="156"/>
      <c r="JB70" s="156"/>
      <c r="JC70" s="156"/>
      <c r="JD70" s="156"/>
      <c r="JE70" s="156"/>
      <c r="JF70" s="156"/>
      <c r="JG70" s="156"/>
      <c r="JH70" s="156"/>
      <c r="JI70" s="156"/>
      <c r="JJ70" s="156"/>
      <c r="JK70" s="156"/>
      <c r="JL70" s="156"/>
      <c r="JM70" s="156"/>
      <c r="JN70" s="156"/>
      <c r="JO70" s="156"/>
      <c r="JP70" s="156"/>
      <c r="JQ70" s="156"/>
      <c r="JR70" s="156"/>
      <c r="JS70" s="156"/>
      <c r="JT70" s="156"/>
      <c r="JU70" s="156"/>
      <c r="JV70" s="156"/>
      <c r="JW70" s="156"/>
      <c r="JX70" s="156"/>
      <c r="JY70" s="156"/>
      <c r="JZ70" s="156"/>
      <c r="KA70" s="156"/>
      <c r="KB70" s="156"/>
      <c r="KC70" s="156"/>
      <c r="KD70" s="156"/>
      <c r="KE70" s="156"/>
      <c r="KF70" s="156"/>
      <c r="KG70" s="156"/>
      <c r="KH70" s="156"/>
      <c r="KI70" s="156"/>
      <c r="KJ70" s="156"/>
      <c r="KK70" s="156"/>
      <c r="KL70" s="156"/>
      <c r="KM70" s="156"/>
      <c r="KN70" s="156"/>
      <c r="KO70" s="156"/>
      <c r="KP70" s="156"/>
      <c r="KQ70" s="156"/>
      <c r="KR70" s="156"/>
      <c r="KS70" s="156"/>
      <c r="KT70" s="156"/>
      <c r="KU70" s="156"/>
      <c r="KV70" s="156"/>
      <c r="KW70" s="156"/>
      <c r="KX70" s="156"/>
      <c r="KY70" s="156"/>
      <c r="KZ70" s="156"/>
      <c r="LA70" s="156"/>
      <c r="LB70" s="156"/>
      <c r="LC70" s="156"/>
      <c r="LD70" s="156"/>
      <c r="LE70" s="156"/>
      <c r="LF70" s="156"/>
      <c r="LG70" s="156"/>
      <c r="LH70" s="156"/>
      <c r="LI70" s="156"/>
      <c r="LJ70" s="156"/>
      <c r="LK70" s="156"/>
      <c r="LL70" s="156"/>
      <c r="LM70" s="156"/>
      <c r="LN70" s="156"/>
      <c r="LO70" s="156"/>
      <c r="LP70" s="156"/>
      <c r="LQ70" s="156"/>
      <c r="LR70" s="156"/>
      <c r="LS70" s="156"/>
      <c r="LT70" s="156"/>
      <c r="LU70" s="156"/>
      <c r="LV70" s="156"/>
      <c r="LW70" s="156"/>
      <c r="LX70" s="156"/>
      <c r="LY70" s="156"/>
      <c r="LZ70" s="156"/>
      <c r="MA70" s="156"/>
      <c r="MB70" s="156"/>
      <c r="MC70" s="156"/>
      <c r="MD70" s="156"/>
      <c r="ME70" s="156"/>
      <c r="MF70" s="156"/>
      <c r="MG70" s="156"/>
      <c r="MH70" s="156"/>
      <c r="MI70" s="156"/>
      <c r="MJ70" s="156"/>
      <c r="MK70" s="156"/>
      <c r="ML70" s="156"/>
      <c r="MM70" s="156"/>
      <c r="MN70" s="156"/>
      <c r="MO70" s="156"/>
      <c r="MP70" s="156"/>
      <c r="MQ70" s="156"/>
      <c r="MR70" s="156"/>
      <c r="MS70" s="156"/>
      <c r="MT70" s="156"/>
      <c r="MU70" s="156"/>
      <c r="MV70" s="156"/>
      <c r="MW70" s="156"/>
      <c r="MX70" s="156"/>
      <c r="MY70" s="156"/>
      <c r="MZ70" s="156"/>
      <c r="NA70" s="156"/>
      <c r="NB70" s="156"/>
      <c r="NC70" s="156"/>
      <c r="ND70" s="156"/>
      <c r="NE70" s="156"/>
      <c r="NF70" s="156"/>
      <c r="NG70" s="156"/>
      <c r="NH70" s="156"/>
      <c r="NI70" s="156"/>
      <c r="NJ70" s="156"/>
      <c r="NK70" s="156"/>
      <c r="NL70" s="156"/>
      <c r="NM70" s="156"/>
      <c r="NN70" s="156"/>
      <c r="NO70" s="156"/>
      <c r="NP70" s="156"/>
      <c r="NQ70" s="156"/>
      <c r="NR70" s="156"/>
      <c r="NS70" s="156"/>
      <c r="NT70" s="156"/>
      <c r="NU70" s="156"/>
      <c r="NV70" s="156"/>
      <c r="NW70" s="156"/>
      <c r="NX70" s="156"/>
      <c r="NY70" s="156"/>
      <c r="NZ70" s="156"/>
      <c r="OA70" s="156"/>
      <c r="OB70" s="156"/>
      <c r="OC70" s="156"/>
      <c r="OD70" s="156"/>
      <c r="OE70" s="156"/>
      <c r="OF70" s="156"/>
      <c r="OG70" s="156"/>
      <c r="OH70" s="156"/>
      <c r="OI70" s="156"/>
      <c r="OJ70" s="156"/>
      <c r="OK70" s="156"/>
      <c r="OL70" s="156"/>
      <c r="OM70" s="156"/>
      <c r="ON70" s="156"/>
      <c r="OO70" s="156"/>
      <c r="OP70" s="156"/>
      <c r="OQ70" s="156"/>
      <c r="OR70" s="156"/>
      <c r="OS70" s="156"/>
      <c r="OT70" s="156"/>
      <c r="OU70" s="156"/>
      <c r="OV70" s="156"/>
      <c r="OW70" s="156"/>
      <c r="OX70" s="156"/>
      <c r="OY70" s="156"/>
      <c r="OZ70" s="156"/>
      <c r="PA70" s="156"/>
      <c r="PB70" s="156"/>
      <c r="PC70" s="156"/>
      <c r="PD70" s="156"/>
      <c r="PE70" s="156"/>
      <c r="PF70" s="156"/>
      <c r="PG70" s="156"/>
      <c r="PH70" s="156"/>
      <c r="PI70" s="156"/>
      <c r="PJ70" s="156"/>
      <c r="PK70" s="156"/>
      <c r="PL70" s="156"/>
      <c r="PM70" s="156"/>
      <c r="PN70" s="156"/>
      <c r="PO70" s="156"/>
      <c r="PP70" s="156"/>
      <c r="PQ70" s="156"/>
      <c r="PR70" s="156"/>
      <c r="PS70" s="156"/>
      <c r="PT70" s="156"/>
      <c r="PU70" s="156"/>
      <c r="PV70" s="156"/>
      <c r="PW70" s="156"/>
      <c r="PX70" s="156"/>
      <c r="PY70" s="156"/>
      <c r="PZ70" s="156"/>
      <c r="QA70" s="156"/>
      <c r="QB70" s="156"/>
      <c r="QC70" s="156"/>
      <c r="QD70" s="156"/>
      <c r="QE70" s="156"/>
      <c r="QF70" s="156"/>
      <c r="QG70" s="156"/>
      <c r="QH70" s="156"/>
      <c r="QI70" s="156"/>
      <c r="QJ70" s="156"/>
      <c r="QK70" s="156"/>
      <c r="QL70" s="156"/>
      <c r="QM70" s="156"/>
      <c r="QN70" s="156"/>
      <c r="QO70" s="156"/>
      <c r="QP70" s="156"/>
      <c r="QQ70" s="156"/>
      <c r="QR70" s="156"/>
      <c r="QS70" s="156"/>
      <c r="QT70" s="156"/>
      <c r="QU70" s="156"/>
      <c r="QV70" s="156"/>
      <c r="QW70" s="156"/>
      <c r="QX70" s="156"/>
      <c r="QY70" s="156"/>
      <c r="QZ70" s="156"/>
      <c r="RA70" s="156"/>
      <c r="RB70" s="156"/>
      <c r="RC70" s="156"/>
      <c r="RD70" s="156"/>
      <c r="RE70" s="156"/>
      <c r="RF70" s="156"/>
      <c r="RG70" s="156"/>
      <c r="RH70" s="156"/>
      <c r="RI70" s="156"/>
      <c r="RJ70" s="156"/>
      <c r="RK70" s="156"/>
      <c r="RL70" s="156"/>
      <c r="RM70" s="156"/>
      <c r="RN70" s="156"/>
      <c r="RO70" s="156"/>
      <c r="RP70" s="156"/>
      <c r="RQ70" s="156"/>
      <c r="RR70" s="156"/>
      <c r="RS70" s="156"/>
      <c r="RT70" s="156"/>
      <c r="RU70" s="156"/>
      <c r="RV70" s="156"/>
      <c r="RW70" s="156"/>
      <c r="RX70" s="156"/>
      <c r="RY70" s="156"/>
      <c r="RZ70" s="156"/>
      <c r="SA70" s="156"/>
      <c r="SB70" s="156"/>
      <c r="SC70" s="156"/>
      <c r="SD70" s="156"/>
      <c r="SE70" s="156"/>
      <c r="SF70" s="156"/>
      <c r="SG70" s="156"/>
      <c r="SH70" s="156"/>
      <c r="SI70" s="156"/>
      <c r="SJ70" s="156"/>
      <c r="SK70" s="156"/>
      <c r="SL70" s="156"/>
      <c r="SM70" s="156"/>
      <c r="SN70" s="156"/>
      <c r="SO70" s="156"/>
      <c r="SP70" s="156"/>
      <c r="SQ70" s="156"/>
    </row>
    <row r="71" spans="2:511">
      <c r="B71" s="59"/>
      <c r="C71" s="59"/>
      <c r="D71" s="55"/>
      <c r="E71" s="55"/>
      <c r="F71" s="55"/>
      <c r="G71" s="55"/>
      <c r="H71" s="55"/>
      <c r="I71" s="55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6"/>
      <c r="CU71" s="156"/>
      <c r="CV71" s="156"/>
      <c r="CW71" s="156"/>
      <c r="CX71" s="156"/>
      <c r="CY71" s="156"/>
      <c r="CZ71" s="156"/>
      <c r="DA71" s="156"/>
      <c r="DB71" s="156"/>
      <c r="DC71" s="156"/>
      <c r="DD71" s="156"/>
      <c r="DE71" s="156"/>
      <c r="DF71" s="156"/>
      <c r="DG71" s="156"/>
      <c r="DH71" s="156"/>
      <c r="DI71" s="156"/>
      <c r="DJ71" s="156"/>
      <c r="DK71" s="156"/>
      <c r="DL71" s="156"/>
      <c r="DM71" s="156"/>
      <c r="DN71" s="156"/>
      <c r="DO71" s="156"/>
      <c r="DP71" s="156"/>
      <c r="DQ71" s="156"/>
      <c r="DR71" s="156"/>
      <c r="DS71" s="156"/>
      <c r="DT71" s="156"/>
      <c r="DU71" s="156"/>
      <c r="DV71" s="156"/>
      <c r="DW71" s="156"/>
      <c r="DX71" s="156"/>
      <c r="DY71" s="156"/>
      <c r="DZ71" s="156"/>
      <c r="EA71" s="156"/>
      <c r="EB71" s="156"/>
      <c r="EC71" s="156"/>
      <c r="ED71" s="156"/>
      <c r="EE71" s="156"/>
      <c r="EF71" s="156"/>
      <c r="EG71" s="156"/>
      <c r="EH71" s="156"/>
      <c r="EI71" s="156"/>
      <c r="EJ71" s="156"/>
      <c r="EK71" s="156"/>
      <c r="EL71" s="156"/>
      <c r="EM71" s="156"/>
      <c r="EN71" s="156"/>
      <c r="EO71" s="156"/>
      <c r="EP71" s="156"/>
      <c r="EQ71" s="156"/>
      <c r="ER71" s="156"/>
      <c r="ES71" s="156"/>
      <c r="ET71" s="156"/>
      <c r="EU71" s="156"/>
      <c r="EV71" s="156"/>
      <c r="EW71" s="156"/>
      <c r="EX71" s="156"/>
      <c r="EY71" s="156"/>
      <c r="EZ71" s="156"/>
      <c r="FA71" s="156"/>
      <c r="FB71" s="156"/>
      <c r="FC71" s="156"/>
      <c r="FD71" s="156"/>
      <c r="FE71" s="156"/>
      <c r="FF71" s="156"/>
      <c r="FG71" s="156"/>
      <c r="FH71" s="156"/>
      <c r="FI71" s="156"/>
      <c r="FJ71" s="156"/>
      <c r="FK71" s="156"/>
      <c r="FL71" s="156"/>
      <c r="FM71" s="156"/>
      <c r="FN71" s="156"/>
      <c r="FO71" s="156"/>
      <c r="FP71" s="156"/>
      <c r="FQ71" s="156"/>
      <c r="FR71" s="156"/>
      <c r="FS71" s="156"/>
      <c r="FT71" s="156"/>
      <c r="FU71" s="156"/>
      <c r="FV71" s="156"/>
      <c r="FW71" s="156"/>
      <c r="FX71" s="156"/>
      <c r="FY71" s="156"/>
      <c r="FZ71" s="156"/>
      <c r="GA71" s="156"/>
      <c r="GB71" s="156"/>
      <c r="GC71" s="156"/>
      <c r="GD71" s="156"/>
      <c r="GE71" s="156"/>
      <c r="GF71" s="156"/>
      <c r="GG71" s="156"/>
      <c r="GH71" s="156"/>
      <c r="GI71" s="156"/>
      <c r="GJ71" s="156"/>
      <c r="GK71" s="156"/>
      <c r="GL71" s="156"/>
      <c r="GM71" s="156"/>
      <c r="GN71" s="156"/>
      <c r="GO71" s="156"/>
      <c r="GP71" s="156"/>
      <c r="GQ71" s="156"/>
      <c r="GR71" s="156"/>
      <c r="GS71" s="156"/>
      <c r="GT71" s="156"/>
      <c r="GU71" s="156"/>
      <c r="GV71" s="156"/>
      <c r="GW71" s="156"/>
      <c r="GX71" s="156"/>
      <c r="GY71" s="156"/>
      <c r="GZ71" s="156"/>
      <c r="HA71" s="156"/>
      <c r="HB71" s="156"/>
      <c r="HC71" s="156"/>
      <c r="HD71" s="156"/>
      <c r="HE71" s="156"/>
      <c r="HF71" s="156"/>
      <c r="HG71" s="156"/>
      <c r="HH71" s="156"/>
      <c r="HI71" s="156"/>
      <c r="HJ71" s="156"/>
      <c r="HK71" s="156"/>
      <c r="HL71" s="156"/>
      <c r="HM71" s="156"/>
      <c r="HN71" s="156"/>
      <c r="HO71" s="156"/>
      <c r="HP71" s="156"/>
      <c r="HQ71" s="156"/>
      <c r="HR71" s="156"/>
      <c r="HS71" s="156"/>
      <c r="HT71" s="156"/>
      <c r="HU71" s="156"/>
      <c r="HV71" s="156"/>
      <c r="HW71" s="156"/>
      <c r="HX71" s="156"/>
      <c r="HY71" s="156"/>
      <c r="HZ71" s="156"/>
      <c r="IA71" s="156"/>
      <c r="IB71" s="156"/>
      <c r="IC71" s="156"/>
      <c r="ID71" s="156"/>
      <c r="IE71" s="156"/>
      <c r="IF71" s="156"/>
      <c r="IG71" s="156"/>
      <c r="IH71" s="156"/>
      <c r="II71" s="156"/>
      <c r="IJ71" s="156"/>
      <c r="IK71" s="156"/>
      <c r="IL71" s="156"/>
      <c r="IM71" s="156"/>
      <c r="IN71" s="156"/>
      <c r="IO71" s="156"/>
      <c r="IP71" s="156"/>
      <c r="IQ71" s="156"/>
      <c r="IR71" s="156"/>
      <c r="IS71" s="156"/>
      <c r="IT71" s="156"/>
      <c r="IU71" s="156"/>
      <c r="IV71" s="156"/>
      <c r="IW71" s="156"/>
      <c r="IX71" s="156"/>
      <c r="IY71" s="156"/>
      <c r="IZ71" s="156"/>
      <c r="JA71" s="156"/>
      <c r="JB71" s="156"/>
      <c r="JC71" s="156"/>
      <c r="JD71" s="156"/>
      <c r="JE71" s="156"/>
      <c r="JF71" s="156"/>
      <c r="JG71" s="156"/>
      <c r="JH71" s="156"/>
      <c r="JI71" s="156"/>
      <c r="JJ71" s="156"/>
      <c r="JK71" s="156"/>
      <c r="JL71" s="156"/>
      <c r="JM71" s="156"/>
      <c r="JN71" s="156"/>
      <c r="JO71" s="156"/>
      <c r="JP71" s="156"/>
      <c r="JQ71" s="156"/>
      <c r="JR71" s="156"/>
      <c r="JS71" s="156"/>
      <c r="JT71" s="156"/>
      <c r="JU71" s="156"/>
      <c r="JV71" s="156"/>
      <c r="JW71" s="156"/>
      <c r="JX71" s="156"/>
      <c r="JY71" s="156"/>
      <c r="JZ71" s="156"/>
      <c r="KA71" s="156"/>
      <c r="KB71" s="156"/>
      <c r="KC71" s="156"/>
      <c r="KD71" s="156"/>
      <c r="KE71" s="156"/>
      <c r="KF71" s="156"/>
      <c r="KG71" s="156"/>
      <c r="KH71" s="156"/>
      <c r="KI71" s="156"/>
      <c r="KJ71" s="156"/>
      <c r="KK71" s="156"/>
      <c r="KL71" s="156"/>
      <c r="KM71" s="156"/>
      <c r="KN71" s="156"/>
      <c r="KO71" s="156"/>
      <c r="KP71" s="156"/>
      <c r="KQ71" s="156"/>
      <c r="KR71" s="156"/>
      <c r="KS71" s="156"/>
      <c r="KT71" s="156"/>
      <c r="KU71" s="156"/>
      <c r="KV71" s="156"/>
      <c r="KW71" s="156"/>
      <c r="KX71" s="156"/>
      <c r="KY71" s="156"/>
      <c r="KZ71" s="156"/>
      <c r="LA71" s="156"/>
      <c r="LB71" s="156"/>
      <c r="LC71" s="156"/>
      <c r="LD71" s="156"/>
      <c r="LE71" s="156"/>
      <c r="LF71" s="156"/>
      <c r="LG71" s="156"/>
      <c r="LH71" s="156"/>
      <c r="LI71" s="156"/>
      <c r="LJ71" s="156"/>
      <c r="LK71" s="156"/>
      <c r="LL71" s="156"/>
      <c r="LM71" s="156"/>
      <c r="LN71" s="156"/>
      <c r="LO71" s="156"/>
      <c r="LP71" s="156"/>
      <c r="LQ71" s="156"/>
      <c r="LR71" s="156"/>
      <c r="LS71" s="156"/>
      <c r="LT71" s="156"/>
      <c r="LU71" s="156"/>
      <c r="LV71" s="156"/>
      <c r="LW71" s="156"/>
      <c r="LX71" s="156"/>
      <c r="LY71" s="156"/>
      <c r="LZ71" s="156"/>
      <c r="MA71" s="156"/>
      <c r="MB71" s="156"/>
      <c r="MC71" s="156"/>
      <c r="MD71" s="156"/>
      <c r="ME71" s="156"/>
      <c r="MF71" s="156"/>
      <c r="MG71" s="156"/>
      <c r="MH71" s="156"/>
      <c r="MI71" s="156"/>
      <c r="MJ71" s="156"/>
      <c r="MK71" s="156"/>
      <c r="ML71" s="156"/>
      <c r="MM71" s="156"/>
      <c r="MN71" s="156"/>
      <c r="MO71" s="156"/>
      <c r="MP71" s="156"/>
      <c r="MQ71" s="156"/>
      <c r="MR71" s="156"/>
      <c r="MS71" s="156"/>
      <c r="MT71" s="156"/>
      <c r="MU71" s="156"/>
      <c r="MV71" s="156"/>
      <c r="MW71" s="156"/>
      <c r="MX71" s="156"/>
      <c r="MY71" s="156"/>
      <c r="MZ71" s="156"/>
      <c r="NA71" s="156"/>
      <c r="NB71" s="156"/>
      <c r="NC71" s="156"/>
      <c r="ND71" s="156"/>
      <c r="NE71" s="156"/>
      <c r="NF71" s="156"/>
      <c r="NG71" s="156"/>
      <c r="NH71" s="156"/>
      <c r="NI71" s="156"/>
      <c r="NJ71" s="156"/>
      <c r="NK71" s="156"/>
      <c r="NL71" s="156"/>
      <c r="NM71" s="156"/>
      <c r="NN71" s="156"/>
      <c r="NO71" s="156"/>
      <c r="NP71" s="156"/>
      <c r="NQ71" s="156"/>
      <c r="NR71" s="156"/>
      <c r="NS71" s="156"/>
      <c r="NT71" s="156"/>
      <c r="NU71" s="156"/>
      <c r="NV71" s="156"/>
      <c r="NW71" s="156"/>
      <c r="NX71" s="156"/>
      <c r="NY71" s="156"/>
      <c r="NZ71" s="156"/>
      <c r="OA71" s="156"/>
      <c r="OB71" s="156"/>
      <c r="OC71" s="156"/>
      <c r="OD71" s="156"/>
      <c r="OE71" s="156"/>
      <c r="OF71" s="156"/>
      <c r="OG71" s="156"/>
      <c r="OH71" s="156"/>
      <c r="OI71" s="156"/>
      <c r="OJ71" s="156"/>
      <c r="OK71" s="156"/>
      <c r="OL71" s="156"/>
      <c r="OM71" s="156"/>
      <c r="ON71" s="156"/>
      <c r="OO71" s="156"/>
      <c r="OP71" s="156"/>
      <c r="OQ71" s="156"/>
      <c r="OR71" s="156"/>
      <c r="OS71" s="156"/>
      <c r="OT71" s="156"/>
      <c r="OU71" s="156"/>
      <c r="OV71" s="156"/>
      <c r="OW71" s="156"/>
      <c r="OX71" s="156"/>
      <c r="OY71" s="156"/>
      <c r="OZ71" s="156"/>
      <c r="PA71" s="156"/>
      <c r="PB71" s="156"/>
      <c r="PC71" s="156"/>
      <c r="PD71" s="156"/>
      <c r="PE71" s="156"/>
      <c r="PF71" s="156"/>
      <c r="PG71" s="156"/>
      <c r="PH71" s="156"/>
      <c r="PI71" s="156"/>
      <c r="PJ71" s="156"/>
      <c r="PK71" s="156"/>
      <c r="PL71" s="156"/>
      <c r="PM71" s="156"/>
      <c r="PN71" s="156"/>
      <c r="PO71" s="156"/>
      <c r="PP71" s="156"/>
      <c r="PQ71" s="156"/>
      <c r="PR71" s="156"/>
      <c r="PS71" s="156"/>
      <c r="PT71" s="156"/>
      <c r="PU71" s="156"/>
      <c r="PV71" s="156"/>
      <c r="PW71" s="156"/>
      <c r="PX71" s="156"/>
      <c r="PY71" s="156"/>
      <c r="PZ71" s="156"/>
      <c r="QA71" s="156"/>
      <c r="QB71" s="156"/>
      <c r="QC71" s="156"/>
      <c r="QD71" s="156"/>
      <c r="QE71" s="156"/>
      <c r="QF71" s="156"/>
      <c r="QG71" s="156"/>
      <c r="QH71" s="156"/>
      <c r="QI71" s="156"/>
      <c r="QJ71" s="156"/>
      <c r="QK71" s="156"/>
      <c r="QL71" s="156"/>
      <c r="QM71" s="156"/>
      <c r="QN71" s="156"/>
      <c r="QO71" s="156"/>
      <c r="QP71" s="156"/>
      <c r="QQ71" s="156"/>
      <c r="QR71" s="156"/>
      <c r="QS71" s="156"/>
      <c r="QT71" s="156"/>
      <c r="QU71" s="156"/>
      <c r="QV71" s="156"/>
      <c r="QW71" s="156"/>
      <c r="QX71" s="156"/>
      <c r="QY71" s="156"/>
      <c r="QZ71" s="156"/>
      <c r="RA71" s="156"/>
      <c r="RB71" s="156"/>
      <c r="RC71" s="156"/>
      <c r="RD71" s="156"/>
      <c r="RE71" s="156"/>
      <c r="RF71" s="156"/>
      <c r="RG71" s="156"/>
      <c r="RH71" s="156"/>
      <c r="RI71" s="156"/>
      <c r="RJ71" s="156"/>
      <c r="RK71" s="156"/>
      <c r="RL71" s="156"/>
      <c r="RM71" s="156"/>
      <c r="RN71" s="156"/>
      <c r="RO71" s="156"/>
      <c r="RP71" s="156"/>
      <c r="RQ71" s="156"/>
      <c r="RR71" s="156"/>
      <c r="RS71" s="156"/>
      <c r="RT71" s="156"/>
      <c r="RU71" s="156"/>
      <c r="RV71" s="156"/>
      <c r="RW71" s="156"/>
      <c r="RX71" s="156"/>
      <c r="RY71" s="156"/>
      <c r="RZ71" s="156"/>
      <c r="SA71" s="156"/>
      <c r="SB71" s="156"/>
      <c r="SC71" s="156"/>
      <c r="SD71" s="156"/>
      <c r="SE71" s="156"/>
      <c r="SF71" s="156"/>
      <c r="SG71" s="156"/>
      <c r="SH71" s="156"/>
      <c r="SI71" s="156"/>
      <c r="SJ71" s="156"/>
      <c r="SK71" s="156"/>
      <c r="SL71" s="156"/>
      <c r="SM71" s="156"/>
      <c r="SN71" s="156"/>
      <c r="SO71" s="156"/>
      <c r="SP71" s="156"/>
      <c r="SQ71" s="156"/>
    </row>
    <row r="72" spans="2:511" s="35" customFormat="1">
      <c r="B72" s="36"/>
      <c r="C72" s="36"/>
      <c r="D72" s="36"/>
      <c r="E72" s="36"/>
      <c r="F72" s="36"/>
      <c r="G72" s="36"/>
      <c r="H72" s="36"/>
      <c r="I72" s="36"/>
      <c r="J72" s="156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57"/>
      <c r="CC72" s="157"/>
      <c r="CD72" s="157"/>
      <c r="CE72" s="157"/>
      <c r="CF72" s="157"/>
      <c r="CG72" s="157"/>
      <c r="CH72" s="157"/>
      <c r="CI72" s="157"/>
      <c r="CJ72" s="157"/>
      <c r="CK72" s="157"/>
      <c r="CL72" s="157"/>
      <c r="CM72" s="157"/>
      <c r="CN72" s="157"/>
      <c r="CO72" s="157"/>
      <c r="CP72" s="157"/>
      <c r="CQ72" s="157"/>
      <c r="CR72" s="157"/>
      <c r="CS72" s="157"/>
      <c r="CT72" s="157"/>
      <c r="CU72" s="157"/>
      <c r="CV72" s="157"/>
      <c r="CW72" s="157"/>
      <c r="CX72" s="157"/>
      <c r="CY72" s="157"/>
      <c r="CZ72" s="157"/>
      <c r="DA72" s="157"/>
      <c r="DB72" s="157"/>
      <c r="DC72" s="157"/>
      <c r="DD72" s="157"/>
      <c r="DE72" s="157"/>
      <c r="DF72" s="157"/>
      <c r="DG72" s="157"/>
      <c r="DH72" s="157"/>
      <c r="DI72" s="157"/>
      <c r="DJ72" s="157"/>
      <c r="DK72" s="157"/>
      <c r="DL72" s="157"/>
      <c r="DM72" s="157"/>
      <c r="DN72" s="157"/>
      <c r="DO72" s="157"/>
      <c r="DP72" s="157"/>
      <c r="DQ72" s="157"/>
      <c r="DR72" s="157"/>
      <c r="DS72" s="157"/>
      <c r="DT72" s="157"/>
      <c r="DU72" s="157"/>
      <c r="DV72" s="157"/>
      <c r="DW72" s="157"/>
      <c r="DX72" s="157"/>
      <c r="DY72" s="157"/>
      <c r="DZ72" s="157"/>
      <c r="EA72" s="157"/>
      <c r="EB72" s="157"/>
      <c r="EC72" s="157"/>
      <c r="ED72" s="157"/>
      <c r="EE72" s="157"/>
      <c r="EF72" s="157"/>
      <c r="EG72" s="157"/>
      <c r="EH72" s="157"/>
      <c r="EI72" s="157"/>
      <c r="EJ72" s="157"/>
      <c r="EK72" s="157"/>
      <c r="EL72" s="157"/>
      <c r="EM72" s="157"/>
      <c r="EN72" s="157"/>
      <c r="EO72" s="157"/>
      <c r="EP72" s="157"/>
      <c r="EQ72" s="157"/>
      <c r="ER72" s="157"/>
      <c r="ES72" s="157"/>
      <c r="ET72" s="157"/>
      <c r="EU72" s="157"/>
      <c r="EV72" s="157"/>
      <c r="EW72" s="157"/>
      <c r="EX72" s="157"/>
      <c r="EY72" s="157"/>
      <c r="EZ72" s="157"/>
      <c r="FA72" s="157"/>
      <c r="FB72" s="157"/>
      <c r="FC72" s="157"/>
      <c r="FD72" s="157"/>
      <c r="FE72" s="157"/>
      <c r="FF72" s="157"/>
      <c r="FG72" s="157"/>
      <c r="FH72" s="157"/>
      <c r="FI72" s="157"/>
      <c r="FJ72" s="157"/>
      <c r="FK72" s="157"/>
      <c r="FL72" s="157"/>
      <c r="FM72" s="157"/>
      <c r="FN72" s="157"/>
      <c r="FO72" s="157"/>
      <c r="FP72" s="157"/>
      <c r="FQ72" s="157"/>
      <c r="FR72" s="157"/>
      <c r="FS72" s="157"/>
      <c r="FT72" s="157"/>
      <c r="FU72" s="157"/>
      <c r="FV72" s="157"/>
      <c r="FW72" s="157"/>
      <c r="FX72" s="157"/>
      <c r="FY72" s="157"/>
      <c r="FZ72" s="157"/>
      <c r="GA72" s="157"/>
      <c r="GB72" s="157"/>
      <c r="GC72" s="157"/>
      <c r="GD72" s="157"/>
      <c r="GE72" s="157"/>
      <c r="GF72" s="157"/>
      <c r="GG72" s="157"/>
      <c r="GH72" s="157"/>
      <c r="GI72" s="157"/>
      <c r="GJ72" s="157"/>
      <c r="GK72" s="157"/>
      <c r="GL72" s="157"/>
      <c r="GM72" s="157"/>
      <c r="GN72" s="157"/>
      <c r="GO72" s="157"/>
      <c r="GP72" s="157"/>
      <c r="GQ72" s="157"/>
      <c r="GR72" s="157"/>
      <c r="GS72" s="157"/>
      <c r="GT72" s="157"/>
      <c r="GU72" s="157"/>
      <c r="GV72" s="157"/>
      <c r="GW72" s="157"/>
      <c r="GX72" s="157"/>
      <c r="GY72" s="157"/>
      <c r="GZ72" s="157"/>
      <c r="HA72" s="157"/>
      <c r="HB72" s="157"/>
      <c r="HC72" s="157"/>
      <c r="HD72" s="157"/>
      <c r="HE72" s="157"/>
      <c r="HF72" s="157"/>
      <c r="HG72" s="157"/>
      <c r="HH72" s="157"/>
      <c r="HI72" s="157"/>
      <c r="HJ72" s="157"/>
      <c r="HK72" s="157"/>
      <c r="HL72" s="157"/>
      <c r="HM72" s="157"/>
      <c r="HN72" s="157"/>
      <c r="HO72" s="157"/>
      <c r="HP72" s="157"/>
      <c r="HQ72" s="157"/>
      <c r="HR72" s="157"/>
      <c r="HS72" s="157"/>
      <c r="HT72" s="157"/>
      <c r="HU72" s="157"/>
      <c r="HV72" s="157"/>
      <c r="HW72" s="157"/>
      <c r="HX72" s="157"/>
      <c r="HY72" s="157"/>
      <c r="HZ72" s="157"/>
      <c r="IA72" s="157"/>
      <c r="IB72" s="157"/>
      <c r="IC72" s="157"/>
      <c r="ID72" s="157"/>
      <c r="IE72" s="157"/>
      <c r="IF72" s="157"/>
      <c r="IG72" s="157"/>
      <c r="IH72" s="157"/>
      <c r="II72" s="157"/>
      <c r="IJ72" s="157"/>
      <c r="IK72" s="157"/>
      <c r="IL72" s="157"/>
      <c r="IM72" s="157"/>
      <c r="IN72" s="157"/>
      <c r="IO72" s="157"/>
      <c r="IP72" s="157"/>
      <c r="IQ72" s="157"/>
      <c r="IR72" s="157"/>
      <c r="IS72" s="157"/>
      <c r="IT72" s="157"/>
      <c r="IU72" s="157"/>
      <c r="IV72" s="157"/>
      <c r="IW72" s="157"/>
      <c r="IX72" s="157"/>
      <c r="IY72" s="157"/>
      <c r="IZ72" s="157"/>
      <c r="JA72" s="157"/>
      <c r="JB72" s="157"/>
      <c r="JC72" s="157"/>
      <c r="JD72" s="157"/>
      <c r="JE72" s="157"/>
      <c r="JF72" s="157"/>
      <c r="JG72" s="157"/>
      <c r="JH72" s="157"/>
      <c r="JI72" s="157"/>
      <c r="JJ72" s="157"/>
      <c r="JK72" s="157"/>
      <c r="JL72" s="157"/>
      <c r="JM72" s="157"/>
      <c r="JN72" s="157"/>
      <c r="JO72" s="157"/>
      <c r="JP72" s="157"/>
      <c r="JQ72" s="157"/>
      <c r="JR72" s="157"/>
      <c r="JS72" s="157"/>
      <c r="JT72" s="157"/>
      <c r="JU72" s="157"/>
      <c r="JV72" s="157"/>
      <c r="JW72" s="157"/>
      <c r="JX72" s="157"/>
      <c r="JY72" s="157"/>
      <c r="JZ72" s="157"/>
      <c r="KA72" s="157"/>
      <c r="KB72" s="157"/>
      <c r="KC72" s="157"/>
      <c r="KD72" s="157"/>
      <c r="KE72" s="157"/>
      <c r="KF72" s="157"/>
      <c r="KG72" s="157"/>
      <c r="KH72" s="157"/>
      <c r="KI72" s="157"/>
      <c r="KJ72" s="157"/>
      <c r="KK72" s="157"/>
      <c r="KL72" s="157"/>
      <c r="KM72" s="157"/>
      <c r="KN72" s="157"/>
      <c r="KO72" s="157"/>
      <c r="KP72" s="157"/>
      <c r="KQ72" s="157"/>
      <c r="KR72" s="157"/>
      <c r="KS72" s="157"/>
      <c r="KT72" s="157"/>
      <c r="KU72" s="157"/>
      <c r="KV72" s="157"/>
      <c r="KW72" s="157"/>
      <c r="KX72" s="157"/>
      <c r="KY72" s="157"/>
      <c r="KZ72" s="157"/>
      <c r="LA72" s="157"/>
      <c r="LB72" s="157"/>
      <c r="LC72" s="157"/>
      <c r="LD72" s="157"/>
      <c r="LE72" s="157"/>
      <c r="LF72" s="157"/>
      <c r="LG72" s="157"/>
      <c r="LH72" s="157"/>
      <c r="LI72" s="157"/>
      <c r="LJ72" s="157"/>
      <c r="LK72" s="157"/>
      <c r="LL72" s="157"/>
      <c r="LM72" s="157"/>
      <c r="LN72" s="157"/>
      <c r="LO72" s="157"/>
      <c r="LP72" s="157"/>
      <c r="LQ72" s="157"/>
      <c r="LR72" s="157"/>
      <c r="LS72" s="157"/>
      <c r="LT72" s="157"/>
      <c r="LU72" s="157"/>
      <c r="LV72" s="157"/>
      <c r="LW72" s="157"/>
      <c r="LX72" s="157"/>
      <c r="LY72" s="157"/>
      <c r="LZ72" s="157"/>
      <c r="MA72" s="157"/>
      <c r="MB72" s="157"/>
      <c r="MC72" s="157"/>
      <c r="MD72" s="157"/>
      <c r="ME72" s="157"/>
      <c r="MF72" s="157"/>
      <c r="MG72" s="157"/>
      <c r="MH72" s="157"/>
      <c r="MI72" s="157"/>
      <c r="MJ72" s="157"/>
      <c r="MK72" s="157"/>
      <c r="ML72" s="157"/>
      <c r="MM72" s="157"/>
      <c r="MN72" s="157"/>
      <c r="MO72" s="157"/>
      <c r="MP72" s="157"/>
      <c r="MQ72" s="157"/>
      <c r="MR72" s="157"/>
      <c r="MS72" s="157"/>
      <c r="MT72" s="157"/>
      <c r="MU72" s="157"/>
      <c r="MV72" s="157"/>
      <c r="MW72" s="157"/>
      <c r="MX72" s="157"/>
      <c r="MY72" s="157"/>
      <c r="MZ72" s="157"/>
      <c r="NA72" s="157"/>
      <c r="NB72" s="157"/>
      <c r="NC72" s="157"/>
      <c r="ND72" s="157"/>
      <c r="NE72" s="157"/>
      <c r="NF72" s="157"/>
      <c r="NG72" s="157"/>
      <c r="NH72" s="157"/>
      <c r="NI72" s="157"/>
      <c r="NJ72" s="157"/>
      <c r="NK72" s="157"/>
      <c r="NL72" s="157"/>
      <c r="NM72" s="157"/>
      <c r="NN72" s="157"/>
      <c r="NO72" s="157"/>
      <c r="NP72" s="157"/>
      <c r="NQ72" s="157"/>
      <c r="NR72" s="157"/>
      <c r="NS72" s="157"/>
      <c r="NT72" s="157"/>
      <c r="NU72" s="157"/>
      <c r="NV72" s="157"/>
      <c r="NW72" s="157"/>
      <c r="NX72" s="157"/>
      <c r="NY72" s="157"/>
      <c r="NZ72" s="157"/>
      <c r="OA72" s="157"/>
      <c r="OB72" s="157"/>
      <c r="OC72" s="157"/>
      <c r="OD72" s="157"/>
      <c r="OE72" s="157"/>
      <c r="OF72" s="157"/>
      <c r="OG72" s="157"/>
      <c r="OH72" s="157"/>
      <c r="OI72" s="157"/>
      <c r="OJ72" s="157"/>
      <c r="OK72" s="157"/>
      <c r="OL72" s="157"/>
      <c r="OM72" s="157"/>
      <c r="ON72" s="157"/>
      <c r="OO72" s="157"/>
      <c r="OP72" s="157"/>
      <c r="OQ72" s="157"/>
      <c r="OR72" s="157"/>
      <c r="OS72" s="157"/>
      <c r="OT72" s="157"/>
      <c r="OU72" s="157"/>
      <c r="OV72" s="157"/>
      <c r="OW72" s="157"/>
      <c r="OX72" s="157"/>
      <c r="OY72" s="157"/>
      <c r="OZ72" s="157"/>
      <c r="PA72" s="157"/>
      <c r="PB72" s="157"/>
      <c r="PC72" s="157"/>
      <c r="PD72" s="157"/>
      <c r="PE72" s="157"/>
      <c r="PF72" s="157"/>
      <c r="PG72" s="157"/>
      <c r="PH72" s="157"/>
      <c r="PI72" s="157"/>
      <c r="PJ72" s="157"/>
      <c r="PK72" s="157"/>
      <c r="PL72" s="157"/>
      <c r="PM72" s="157"/>
      <c r="PN72" s="157"/>
      <c r="PO72" s="157"/>
      <c r="PP72" s="157"/>
      <c r="PQ72" s="157"/>
      <c r="PR72" s="157"/>
      <c r="PS72" s="157"/>
      <c r="PT72" s="157"/>
      <c r="PU72" s="157"/>
      <c r="PV72" s="157"/>
      <c r="PW72" s="157"/>
      <c r="PX72" s="157"/>
      <c r="PY72" s="157"/>
      <c r="PZ72" s="157"/>
      <c r="QA72" s="157"/>
      <c r="QB72" s="157"/>
      <c r="QC72" s="157"/>
      <c r="QD72" s="157"/>
      <c r="QE72" s="157"/>
      <c r="QF72" s="157"/>
      <c r="QG72" s="157"/>
      <c r="QH72" s="157"/>
      <c r="QI72" s="157"/>
      <c r="QJ72" s="157"/>
      <c r="QK72" s="157"/>
      <c r="QL72" s="157"/>
      <c r="QM72" s="157"/>
      <c r="QN72" s="157"/>
      <c r="QO72" s="157"/>
      <c r="QP72" s="157"/>
      <c r="QQ72" s="157"/>
      <c r="QR72" s="157"/>
      <c r="QS72" s="157"/>
      <c r="QT72" s="157"/>
      <c r="QU72" s="157"/>
      <c r="QV72" s="157"/>
      <c r="QW72" s="157"/>
      <c r="QX72" s="157"/>
      <c r="QY72" s="157"/>
      <c r="QZ72" s="157"/>
      <c r="RA72" s="157"/>
      <c r="RB72" s="157"/>
      <c r="RC72" s="157"/>
      <c r="RD72" s="157"/>
      <c r="RE72" s="157"/>
      <c r="RF72" s="157"/>
      <c r="RG72" s="157"/>
      <c r="RH72" s="157"/>
      <c r="RI72" s="157"/>
      <c r="RJ72" s="157"/>
      <c r="RK72" s="157"/>
      <c r="RL72" s="157"/>
      <c r="RM72" s="157"/>
      <c r="RN72" s="157"/>
      <c r="RO72" s="157"/>
      <c r="RP72" s="157"/>
      <c r="RQ72" s="157"/>
      <c r="RR72" s="157"/>
      <c r="RS72" s="157"/>
      <c r="RT72" s="157"/>
      <c r="RU72" s="157"/>
      <c r="RV72" s="157"/>
      <c r="RW72" s="157"/>
      <c r="RX72" s="157"/>
      <c r="RY72" s="157"/>
      <c r="RZ72" s="157"/>
      <c r="SA72" s="157"/>
      <c r="SB72" s="157"/>
      <c r="SC72" s="157"/>
      <c r="SD72" s="157"/>
      <c r="SE72" s="157"/>
      <c r="SF72" s="157"/>
      <c r="SG72" s="157"/>
      <c r="SH72" s="157"/>
      <c r="SI72" s="157"/>
      <c r="SJ72" s="157"/>
      <c r="SK72" s="157"/>
      <c r="SL72" s="157"/>
      <c r="SM72" s="157"/>
      <c r="SN72" s="157"/>
      <c r="SO72" s="157"/>
      <c r="SP72" s="157"/>
      <c r="SQ72" s="157"/>
    </row>
    <row r="73" spans="2:511" s="35" customFormat="1">
      <c r="B73" s="36"/>
      <c r="C73" s="36"/>
      <c r="D73" s="36"/>
      <c r="E73" s="36"/>
      <c r="F73" s="36"/>
      <c r="G73" s="36"/>
      <c r="H73" s="36"/>
      <c r="I73" s="36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7"/>
      <c r="CC73" s="157"/>
      <c r="CD73" s="157"/>
      <c r="CE73" s="157"/>
      <c r="CF73" s="157"/>
      <c r="CG73" s="157"/>
      <c r="CH73" s="157"/>
      <c r="CI73" s="157"/>
      <c r="CJ73" s="157"/>
      <c r="CK73" s="157"/>
      <c r="CL73" s="157"/>
      <c r="CM73" s="157"/>
      <c r="CN73" s="157"/>
      <c r="CO73" s="157"/>
      <c r="CP73" s="157"/>
      <c r="CQ73" s="157"/>
      <c r="CR73" s="157"/>
      <c r="CS73" s="157"/>
      <c r="CT73" s="157"/>
      <c r="CU73" s="157"/>
      <c r="CV73" s="157"/>
      <c r="CW73" s="157"/>
      <c r="CX73" s="157"/>
      <c r="CY73" s="157"/>
      <c r="CZ73" s="157"/>
      <c r="DA73" s="157"/>
      <c r="DB73" s="157"/>
      <c r="DC73" s="157"/>
      <c r="DD73" s="157"/>
      <c r="DE73" s="157"/>
      <c r="DF73" s="157"/>
      <c r="DG73" s="157"/>
      <c r="DH73" s="157"/>
      <c r="DI73" s="157"/>
      <c r="DJ73" s="157"/>
      <c r="DK73" s="157"/>
      <c r="DL73" s="157"/>
      <c r="DM73" s="157"/>
      <c r="DN73" s="157"/>
      <c r="DO73" s="157"/>
      <c r="DP73" s="157"/>
      <c r="DQ73" s="157"/>
      <c r="DR73" s="157"/>
      <c r="DS73" s="157"/>
      <c r="DT73" s="157"/>
      <c r="DU73" s="157"/>
      <c r="DV73" s="157"/>
      <c r="DW73" s="157"/>
      <c r="DX73" s="157"/>
      <c r="DY73" s="157"/>
      <c r="DZ73" s="157"/>
      <c r="EA73" s="157"/>
      <c r="EB73" s="157"/>
      <c r="EC73" s="157"/>
      <c r="ED73" s="157"/>
      <c r="EE73" s="157"/>
      <c r="EF73" s="157"/>
      <c r="EG73" s="157"/>
      <c r="EH73" s="157"/>
      <c r="EI73" s="157"/>
      <c r="EJ73" s="157"/>
      <c r="EK73" s="157"/>
      <c r="EL73" s="157"/>
      <c r="EM73" s="157"/>
      <c r="EN73" s="157"/>
      <c r="EO73" s="157"/>
      <c r="EP73" s="157"/>
      <c r="EQ73" s="157"/>
      <c r="ER73" s="157"/>
      <c r="ES73" s="157"/>
      <c r="ET73" s="157"/>
      <c r="EU73" s="157"/>
      <c r="EV73" s="157"/>
      <c r="EW73" s="157"/>
      <c r="EX73" s="157"/>
      <c r="EY73" s="157"/>
      <c r="EZ73" s="157"/>
      <c r="FA73" s="157"/>
      <c r="FB73" s="157"/>
      <c r="FC73" s="157"/>
      <c r="FD73" s="157"/>
      <c r="FE73" s="157"/>
      <c r="FF73" s="157"/>
      <c r="FG73" s="157"/>
      <c r="FH73" s="157"/>
      <c r="FI73" s="157"/>
      <c r="FJ73" s="157"/>
      <c r="FK73" s="157"/>
      <c r="FL73" s="157"/>
      <c r="FM73" s="157"/>
      <c r="FN73" s="157"/>
      <c r="FO73" s="157"/>
      <c r="FP73" s="157"/>
      <c r="FQ73" s="157"/>
      <c r="FR73" s="157"/>
      <c r="FS73" s="157"/>
      <c r="FT73" s="157"/>
      <c r="FU73" s="157"/>
      <c r="FV73" s="157"/>
      <c r="FW73" s="157"/>
      <c r="FX73" s="157"/>
      <c r="FY73" s="157"/>
      <c r="FZ73" s="157"/>
      <c r="GA73" s="157"/>
      <c r="GB73" s="157"/>
      <c r="GC73" s="157"/>
      <c r="GD73" s="157"/>
      <c r="GE73" s="157"/>
      <c r="GF73" s="157"/>
      <c r="GG73" s="157"/>
      <c r="GH73" s="157"/>
      <c r="GI73" s="157"/>
      <c r="GJ73" s="157"/>
      <c r="GK73" s="157"/>
      <c r="GL73" s="157"/>
      <c r="GM73" s="157"/>
      <c r="GN73" s="157"/>
      <c r="GO73" s="157"/>
      <c r="GP73" s="157"/>
      <c r="GQ73" s="157"/>
      <c r="GR73" s="157"/>
      <c r="GS73" s="157"/>
      <c r="GT73" s="157"/>
      <c r="GU73" s="157"/>
      <c r="GV73" s="157"/>
      <c r="GW73" s="157"/>
      <c r="GX73" s="157"/>
      <c r="GY73" s="157"/>
      <c r="GZ73" s="157"/>
      <c r="HA73" s="157"/>
      <c r="HB73" s="157"/>
      <c r="HC73" s="157"/>
      <c r="HD73" s="157"/>
      <c r="HE73" s="157"/>
      <c r="HF73" s="157"/>
      <c r="HG73" s="157"/>
      <c r="HH73" s="157"/>
      <c r="HI73" s="157"/>
      <c r="HJ73" s="157"/>
      <c r="HK73" s="157"/>
      <c r="HL73" s="157"/>
      <c r="HM73" s="157"/>
      <c r="HN73" s="157"/>
      <c r="HO73" s="157"/>
      <c r="HP73" s="157"/>
      <c r="HQ73" s="157"/>
      <c r="HR73" s="157"/>
      <c r="HS73" s="157"/>
      <c r="HT73" s="157"/>
      <c r="HU73" s="157"/>
      <c r="HV73" s="157"/>
      <c r="HW73" s="157"/>
      <c r="HX73" s="157"/>
      <c r="HY73" s="157"/>
      <c r="HZ73" s="157"/>
      <c r="IA73" s="157"/>
      <c r="IB73" s="157"/>
      <c r="IC73" s="157"/>
      <c r="ID73" s="157"/>
      <c r="IE73" s="157"/>
      <c r="IF73" s="157"/>
      <c r="IG73" s="157"/>
      <c r="IH73" s="157"/>
      <c r="II73" s="157"/>
      <c r="IJ73" s="157"/>
      <c r="IK73" s="157"/>
      <c r="IL73" s="157"/>
      <c r="IM73" s="157"/>
      <c r="IN73" s="157"/>
      <c r="IO73" s="157"/>
      <c r="IP73" s="157"/>
      <c r="IQ73" s="157"/>
      <c r="IR73" s="157"/>
      <c r="IS73" s="157"/>
      <c r="IT73" s="157"/>
      <c r="IU73" s="157"/>
      <c r="IV73" s="157"/>
      <c r="IW73" s="157"/>
      <c r="IX73" s="157"/>
      <c r="IY73" s="157"/>
      <c r="IZ73" s="157"/>
      <c r="JA73" s="157"/>
      <c r="JB73" s="157"/>
      <c r="JC73" s="157"/>
      <c r="JD73" s="157"/>
      <c r="JE73" s="157"/>
      <c r="JF73" s="157"/>
      <c r="JG73" s="157"/>
      <c r="JH73" s="157"/>
      <c r="JI73" s="157"/>
      <c r="JJ73" s="157"/>
      <c r="JK73" s="157"/>
      <c r="JL73" s="157"/>
      <c r="JM73" s="157"/>
      <c r="JN73" s="157"/>
      <c r="JO73" s="157"/>
      <c r="JP73" s="157"/>
      <c r="JQ73" s="157"/>
      <c r="JR73" s="157"/>
      <c r="JS73" s="157"/>
      <c r="JT73" s="157"/>
      <c r="JU73" s="157"/>
      <c r="JV73" s="157"/>
      <c r="JW73" s="157"/>
      <c r="JX73" s="157"/>
      <c r="JY73" s="157"/>
      <c r="JZ73" s="157"/>
      <c r="KA73" s="157"/>
      <c r="KB73" s="157"/>
      <c r="KC73" s="157"/>
      <c r="KD73" s="157"/>
      <c r="KE73" s="157"/>
      <c r="KF73" s="157"/>
      <c r="KG73" s="157"/>
      <c r="KH73" s="157"/>
      <c r="KI73" s="157"/>
      <c r="KJ73" s="157"/>
      <c r="KK73" s="157"/>
      <c r="KL73" s="157"/>
      <c r="KM73" s="157"/>
      <c r="KN73" s="157"/>
      <c r="KO73" s="157"/>
      <c r="KP73" s="157"/>
      <c r="KQ73" s="157"/>
      <c r="KR73" s="157"/>
      <c r="KS73" s="157"/>
      <c r="KT73" s="157"/>
      <c r="KU73" s="157"/>
      <c r="KV73" s="157"/>
      <c r="KW73" s="157"/>
      <c r="KX73" s="157"/>
      <c r="KY73" s="157"/>
      <c r="KZ73" s="157"/>
      <c r="LA73" s="157"/>
      <c r="LB73" s="157"/>
      <c r="LC73" s="157"/>
      <c r="LD73" s="157"/>
      <c r="LE73" s="157"/>
      <c r="LF73" s="157"/>
      <c r="LG73" s="157"/>
      <c r="LH73" s="157"/>
      <c r="LI73" s="157"/>
      <c r="LJ73" s="157"/>
      <c r="LK73" s="157"/>
      <c r="LL73" s="157"/>
      <c r="LM73" s="157"/>
      <c r="LN73" s="157"/>
      <c r="LO73" s="157"/>
      <c r="LP73" s="157"/>
      <c r="LQ73" s="157"/>
      <c r="LR73" s="157"/>
      <c r="LS73" s="157"/>
      <c r="LT73" s="157"/>
      <c r="LU73" s="157"/>
      <c r="LV73" s="157"/>
      <c r="LW73" s="157"/>
      <c r="LX73" s="157"/>
      <c r="LY73" s="157"/>
      <c r="LZ73" s="157"/>
      <c r="MA73" s="157"/>
      <c r="MB73" s="157"/>
      <c r="MC73" s="157"/>
      <c r="MD73" s="157"/>
      <c r="ME73" s="157"/>
      <c r="MF73" s="157"/>
      <c r="MG73" s="157"/>
      <c r="MH73" s="157"/>
      <c r="MI73" s="157"/>
      <c r="MJ73" s="157"/>
      <c r="MK73" s="157"/>
      <c r="ML73" s="157"/>
      <c r="MM73" s="157"/>
      <c r="MN73" s="157"/>
      <c r="MO73" s="157"/>
      <c r="MP73" s="157"/>
      <c r="MQ73" s="157"/>
      <c r="MR73" s="157"/>
      <c r="MS73" s="157"/>
      <c r="MT73" s="157"/>
      <c r="MU73" s="157"/>
      <c r="MV73" s="157"/>
      <c r="MW73" s="157"/>
      <c r="MX73" s="157"/>
      <c r="MY73" s="157"/>
      <c r="MZ73" s="157"/>
      <c r="NA73" s="157"/>
      <c r="NB73" s="157"/>
      <c r="NC73" s="157"/>
      <c r="ND73" s="157"/>
      <c r="NE73" s="157"/>
      <c r="NF73" s="157"/>
      <c r="NG73" s="157"/>
      <c r="NH73" s="157"/>
      <c r="NI73" s="157"/>
      <c r="NJ73" s="157"/>
      <c r="NK73" s="157"/>
      <c r="NL73" s="157"/>
      <c r="NM73" s="157"/>
      <c r="NN73" s="157"/>
      <c r="NO73" s="157"/>
      <c r="NP73" s="157"/>
      <c r="NQ73" s="157"/>
      <c r="NR73" s="157"/>
      <c r="NS73" s="157"/>
      <c r="NT73" s="157"/>
      <c r="NU73" s="157"/>
      <c r="NV73" s="157"/>
      <c r="NW73" s="157"/>
      <c r="NX73" s="157"/>
      <c r="NY73" s="157"/>
      <c r="NZ73" s="157"/>
      <c r="OA73" s="157"/>
      <c r="OB73" s="157"/>
      <c r="OC73" s="157"/>
      <c r="OD73" s="157"/>
      <c r="OE73" s="157"/>
      <c r="OF73" s="157"/>
      <c r="OG73" s="157"/>
      <c r="OH73" s="157"/>
      <c r="OI73" s="157"/>
      <c r="OJ73" s="157"/>
      <c r="OK73" s="157"/>
      <c r="OL73" s="157"/>
      <c r="OM73" s="157"/>
      <c r="ON73" s="157"/>
      <c r="OO73" s="157"/>
      <c r="OP73" s="157"/>
      <c r="OQ73" s="157"/>
      <c r="OR73" s="157"/>
      <c r="OS73" s="157"/>
      <c r="OT73" s="157"/>
      <c r="OU73" s="157"/>
      <c r="OV73" s="157"/>
      <c r="OW73" s="157"/>
      <c r="OX73" s="157"/>
      <c r="OY73" s="157"/>
      <c r="OZ73" s="157"/>
      <c r="PA73" s="157"/>
      <c r="PB73" s="157"/>
      <c r="PC73" s="157"/>
      <c r="PD73" s="157"/>
      <c r="PE73" s="157"/>
      <c r="PF73" s="157"/>
      <c r="PG73" s="157"/>
      <c r="PH73" s="157"/>
      <c r="PI73" s="157"/>
      <c r="PJ73" s="157"/>
      <c r="PK73" s="157"/>
      <c r="PL73" s="157"/>
      <c r="PM73" s="157"/>
      <c r="PN73" s="157"/>
      <c r="PO73" s="157"/>
      <c r="PP73" s="157"/>
      <c r="PQ73" s="157"/>
      <c r="PR73" s="157"/>
      <c r="PS73" s="157"/>
      <c r="PT73" s="157"/>
      <c r="PU73" s="157"/>
      <c r="PV73" s="157"/>
      <c r="PW73" s="157"/>
      <c r="PX73" s="157"/>
      <c r="PY73" s="157"/>
      <c r="PZ73" s="157"/>
      <c r="QA73" s="157"/>
      <c r="QB73" s="157"/>
      <c r="QC73" s="157"/>
      <c r="QD73" s="157"/>
      <c r="QE73" s="157"/>
      <c r="QF73" s="157"/>
      <c r="QG73" s="157"/>
      <c r="QH73" s="157"/>
      <c r="QI73" s="157"/>
      <c r="QJ73" s="157"/>
      <c r="QK73" s="157"/>
      <c r="QL73" s="157"/>
      <c r="QM73" s="157"/>
      <c r="QN73" s="157"/>
      <c r="QO73" s="157"/>
      <c r="QP73" s="157"/>
      <c r="QQ73" s="157"/>
      <c r="QR73" s="157"/>
      <c r="QS73" s="157"/>
      <c r="QT73" s="157"/>
      <c r="QU73" s="157"/>
      <c r="QV73" s="157"/>
      <c r="QW73" s="157"/>
      <c r="QX73" s="157"/>
      <c r="QY73" s="157"/>
      <c r="QZ73" s="157"/>
      <c r="RA73" s="157"/>
      <c r="RB73" s="157"/>
      <c r="RC73" s="157"/>
      <c r="RD73" s="157"/>
      <c r="RE73" s="157"/>
      <c r="RF73" s="157"/>
      <c r="RG73" s="157"/>
      <c r="RH73" s="157"/>
      <c r="RI73" s="157"/>
      <c r="RJ73" s="157"/>
      <c r="RK73" s="157"/>
      <c r="RL73" s="157"/>
      <c r="RM73" s="157"/>
      <c r="RN73" s="157"/>
      <c r="RO73" s="157"/>
      <c r="RP73" s="157"/>
      <c r="RQ73" s="157"/>
      <c r="RR73" s="157"/>
      <c r="RS73" s="157"/>
      <c r="RT73" s="157"/>
      <c r="RU73" s="157"/>
      <c r="RV73" s="157"/>
      <c r="RW73" s="157"/>
      <c r="RX73" s="157"/>
      <c r="RY73" s="157"/>
      <c r="RZ73" s="157"/>
      <c r="SA73" s="157"/>
      <c r="SB73" s="157"/>
      <c r="SC73" s="157"/>
      <c r="SD73" s="157"/>
      <c r="SE73" s="157"/>
      <c r="SF73" s="157"/>
      <c r="SG73" s="157"/>
      <c r="SH73" s="157"/>
      <c r="SI73" s="157"/>
      <c r="SJ73" s="157"/>
      <c r="SK73" s="157"/>
      <c r="SL73" s="157"/>
      <c r="SM73" s="157"/>
      <c r="SN73" s="157"/>
      <c r="SO73" s="157"/>
      <c r="SP73" s="157"/>
      <c r="SQ73" s="157"/>
    </row>
    <row r="74" spans="2:511"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6"/>
      <c r="CP74" s="156"/>
      <c r="CQ74" s="156"/>
      <c r="CR74" s="156"/>
      <c r="CS74" s="156"/>
      <c r="CT74" s="156"/>
      <c r="CU74" s="156"/>
      <c r="CV74" s="156"/>
      <c r="CW74" s="156"/>
      <c r="CX74" s="156"/>
      <c r="CY74" s="156"/>
      <c r="CZ74" s="156"/>
      <c r="DA74" s="156"/>
      <c r="DB74" s="156"/>
      <c r="DC74" s="156"/>
      <c r="DD74" s="156"/>
      <c r="DE74" s="156"/>
      <c r="DF74" s="156"/>
      <c r="DG74" s="156"/>
      <c r="DH74" s="156"/>
      <c r="DI74" s="156"/>
      <c r="DJ74" s="156"/>
      <c r="DK74" s="156"/>
      <c r="DL74" s="156"/>
      <c r="DM74" s="156"/>
      <c r="DN74" s="156"/>
      <c r="DO74" s="156"/>
      <c r="DP74" s="156"/>
      <c r="DQ74" s="156"/>
      <c r="DR74" s="156"/>
      <c r="DS74" s="156"/>
      <c r="DT74" s="156"/>
      <c r="DU74" s="156"/>
      <c r="DV74" s="156"/>
      <c r="DW74" s="156"/>
      <c r="DX74" s="156"/>
      <c r="DY74" s="156"/>
      <c r="DZ74" s="156"/>
      <c r="EA74" s="156"/>
      <c r="EB74" s="156"/>
      <c r="EC74" s="156"/>
      <c r="ED74" s="156"/>
      <c r="EE74" s="156"/>
      <c r="EF74" s="156"/>
      <c r="EG74" s="156"/>
      <c r="EH74" s="156"/>
      <c r="EI74" s="156"/>
      <c r="EJ74" s="156"/>
      <c r="EK74" s="156"/>
      <c r="EL74" s="156"/>
      <c r="EM74" s="156"/>
      <c r="EN74" s="156"/>
      <c r="EO74" s="156"/>
      <c r="EP74" s="156"/>
      <c r="EQ74" s="156"/>
      <c r="ER74" s="156"/>
      <c r="ES74" s="156"/>
      <c r="ET74" s="156"/>
      <c r="EU74" s="156"/>
      <c r="EV74" s="156"/>
      <c r="EW74" s="156"/>
      <c r="EX74" s="156"/>
      <c r="EY74" s="156"/>
      <c r="EZ74" s="156"/>
      <c r="FA74" s="156"/>
      <c r="FB74" s="156"/>
      <c r="FC74" s="156"/>
      <c r="FD74" s="156"/>
      <c r="FE74" s="156"/>
      <c r="FF74" s="156"/>
      <c r="FG74" s="156"/>
      <c r="FH74" s="156"/>
      <c r="FI74" s="156"/>
      <c r="FJ74" s="156"/>
      <c r="FK74" s="156"/>
      <c r="FL74" s="156"/>
      <c r="FM74" s="156"/>
      <c r="FN74" s="156"/>
      <c r="FO74" s="156"/>
      <c r="FP74" s="156"/>
      <c r="FQ74" s="156"/>
      <c r="FR74" s="156"/>
      <c r="FS74" s="156"/>
      <c r="FT74" s="156"/>
      <c r="FU74" s="156"/>
      <c r="FV74" s="156"/>
      <c r="FW74" s="156"/>
      <c r="FX74" s="156"/>
      <c r="FY74" s="156"/>
      <c r="FZ74" s="156"/>
      <c r="GA74" s="156"/>
      <c r="GB74" s="156"/>
      <c r="GC74" s="156"/>
      <c r="GD74" s="156"/>
      <c r="GE74" s="156"/>
      <c r="GF74" s="156"/>
      <c r="GG74" s="156"/>
      <c r="GH74" s="156"/>
      <c r="GI74" s="156"/>
      <c r="GJ74" s="156"/>
      <c r="GK74" s="156"/>
      <c r="GL74" s="156"/>
      <c r="GM74" s="156"/>
      <c r="GN74" s="156"/>
      <c r="GO74" s="156"/>
      <c r="GP74" s="156"/>
      <c r="GQ74" s="156"/>
      <c r="GR74" s="156"/>
      <c r="GS74" s="156"/>
      <c r="GT74" s="156"/>
      <c r="GU74" s="156"/>
      <c r="GV74" s="156"/>
      <c r="GW74" s="156"/>
      <c r="GX74" s="156"/>
      <c r="GY74" s="156"/>
      <c r="GZ74" s="156"/>
      <c r="HA74" s="156"/>
      <c r="HB74" s="156"/>
      <c r="HC74" s="156"/>
      <c r="HD74" s="156"/>
      <c r="HE74" s="156"/>
      <c r="HF74" s="156"/>
      <c r="HG74" s="156"/>
      <c r="HH74" s="156"/>
      <c r="HI74" s="156"/>
      <c r="HJ74" s="156"/>
      <c r="HK74" s="156"/>
      <c r="HL74" s="156"/>
      <c r="HM74" s="156"/>
      <c r="HN74" s="156"/>
      <c r="HO74" s="156"/>
      <c r="HP74" s="156"/>
      <c r="HQ74" s="156"/>
      <c r="HR74" s="156"/>
      <c r="HS74" s="156"/>
      <c r="HT74" s="156"/>
      <c r="HU74" s="156"/>
      <c r="HV74" s="156"/>
      <c r="HW74" s="156"/>
      <c r="HX74" s="156"/>
      <c r="HY74" s="156"/>
      <c r="HZ74" s="156"/>
      <c r="IA74" s="156"/>
      <c r="IB74" s="156"/>
      <c r="IC74" s="156"/>
      <c r="ID74" s="156"/>
      <c r="IE74" s="156"/>
      <c r="IF74" s="156"/>
      <c r="IG74" s="156"/>
      <c r="IH74" s="156"/>
      <c r="II74" s="156"/>
      <c r="IJ74" s="156"/>
      <c r="IK74" s="156"/>
      <c r="IL74" s="156"/>
      <c r="IM74" s="156"/>
      <c r="IN74" s="156"/>
      <c r="IO74" s="156"/>
      <c r="IP74" s="156"/>
      <c r="IQ74" s="156"/>
      <c r="IR74" s="156"/>
      <c r="IS74" s="156"/>
      <c r="IT74" s="156"/>
      <c r="IU74" s="156"/>
      <c r="IV74" s="156"/>
      <c r="IW74" s="156"/>
      <c r="IX74" s="156"/>
      <c r="IY74" s="156"/>
      <c r="IZ74" s="156"/>
      <c r="JA74" s="156"/>
      <c r="JB74" s="156"/>
      <c r="JC74" s="156"/>
      <c r="JD74" s="156"/>
      <c r="JE74" s="156"/>
      <c r="JF74" s="156"/>
      <c r="JG74" s="156"/>
      <c r="JH74" s="156"/>
      <c r="JI74" s="156"/>
      <c r="JJ74" s="156"/>
      <c r="JK74" s="156"/>
      <c r="JL74" s="156"/>
      <c r="JM74" s="156"/>
      <c r="JN74" s="156"/>
      <c r="JO74" s="156"/>
      <c r="JP74" s="156"/>
      <c r="JQ74" s="156"/>
      <c r="JR74" s="156"/>
      <c r="JS74" s="156"/>
      <c r="JT74" s="156"/>
      <c r="JU74" s="156"/>
      <c r="JV74" s="156"/>
      <c r="JW74" s="156"/>
      <c r="JX74" s="156"/>
      <c r="JY74" s="156"/>
      <c r="JZ74" s="156"/>
      <c r="KA74" s="156"/>
      <c r="KB74" s="156"/>
      <c r="KC74" s="156"/>
      <c r="KD74" s="156"/>
      <c r="KE74" s="156"/>
      <c r="KF74" s="156"/>
      <c r="KG74" s="156"/>
      <c r="KH74" s="156"/>
      <c r="KI74" s="156"/>
      <c r="KJ74" s="156"/>
      <c r="KK74" s="156"/>
      <c r="KL74" s="156"/>
      <c r="KM74" s="156"/>
      <c r="KN74" s="156"/>
      <c r="KO74" s="156"/>
      <c r="KP74" s="156"/>
      <c r="KQ74" s="156"/>
      <c r="KR74" s="156"/>
      <c r="KS74" s="156"/>
      <c r="KT74" s="156"/>
      <c r="KU74" s="156"/>
      <c r="KV74" s="156"/>
      <c r="KW74" s="156"/>
      <c r="KX74" s="156"/>
      <c r="KY74" s="156"/>
      <c r="KZ74" s="156"/>
      <c r="LA74" s="156"/>
      <c r="LB74" s="156"/>
      <c r="LC74" s="156"/>
      <c r="LD74" s="156"/>
      <c r="LE74" s="156"/>
      <c r="LF74" s="156"/>
      <c r="LG74" s="156"/>
      <c r="LH74" s="156"/>
      <c r="LI74" s="156"/>
      <c r="LJ74" s="156"/>
      <c r="LK74" s="156"/>
      <c r="LL74" s="156"/>
      <c r="LM74" s="156"/>
      <c r="LN74" s="156"/>
      <c r="LO74" s="156"/>
      <c r="LP74" s="156"/>
      <c r="LQ74" s="156"/>
      <c r="LR74" s="156"/>
      <c r="LS74" s="156"/>
      <c r="LT74" s="156"/>
      <c r="LU74" s="156"/>
      <c r="LV74" s="156"/>
      <c r="LW74" s="156"/>
      <c r="LX74" s="156"/>
      <c r="LY74" s="156"/>
      <c r="LZ74" s="156"/>
      <c r="MA74" s="156"/>
      <c r="MB74" s="156"/>
      <c r="MC74" s="156"/>
      <c r="MD74" s="156"/>
      <c r="ME74" s="156"/>
      <c r="MF74" s="156"/>
      <c r="MG74" s="156"/>
      <c r="MH74" s="156"/>
      <c r="MI74" s="156"/>
      <c r="MJ74" s="156"/>
      <c r="MK74" s="156"/>
      <c r="ML74" s="156"/>
      <c r="MM74" s="156"/>
      <c r="MN74" s="156"/>
      <c r="MO74" s="156"/>
      <c r="MP74" s="156"/>
      <c r="MQ74" s="156"/>
      <c r="MR74" s="156"/>
      <c r="MS74" s="156"/>
      <c r="MT74" s="156"/>
      <c r="MU74" s="156"/>
      <c r="MV74" s="156"/>
      <c r="MW74" s="156"/>
      <c r="MX74" s="156"/>
      <c r="MY74" s="156"/>
      <c r="MZ74" s="156"/>
      <c r="NA74" s="156"/>
      <c r="NB74" s="156"/>
      <c r="NC74" s="156"/>
      <c r="ND74" s="156"/>
      <c r="NE74" s="156"/>
      <c r="NF74" s="156"/>
      <c r="NG74" s="156"/>
      <c r="NH74" s="156"/>
      <c r="NI74" s="156"/>
      <c r="NJ74" s="156"/>
      <c r="NK74" s="156"/>
      <c r="NL74" s="156"/>
      <c r="NM74" s="156"/>
      <c r="NN74" s="156"/>
      <c r="NO74" s="156"/>
      <c r="NP74" s="156"/>
      <c r="NQ74" s="156"/>
      <c r="NR74" s="156"/>
      <c r="NS74" s="156"/>
      <c r="NT74" s="156"/>
      <c r="NU74" s="156"/>
      <c r="NV74" s="156"/>
      <c r="NW74" s="156"/>
      <c r="NX74" s="156"/>
      <c r="NY74" s="156"/>
      <c r="NZ74" s="156"/>
      <c r="OA74" s="156"/>
      <c r="OB74" s="156"/>
      <c r="OC74" s="156"/>
      <c r="OD74" s="156"/>
      <c r="OE74" s="156"/>
      <c r="OF74" s="156"/>
      <c r="OG74" s="156"/>
      <c r="OH74" s="156"/>
      <c r="OI74" s="156"/>
      <c r="OJ74" s="156"/>
      <c r="OK74" s="156"/>
      <c r="OL74" s="156"/>
      <c r="OM74" s="156"/>
      <c r="ON74" s="156"/>
      <c r="OO74" s="156"/>
      <c r="OP74" s="156"/>
      <c r="OQ74" s="156"/>
      <c r="OR74" s="156"/>
      <c r="OS74" s="156"/>
      <c r="OT74" s="156"/>
      <c r="OU74" s="156"/>
      <c r="OV74" s="156"/>
      <c r="OW74" s="156"/>
      <c r="OX74" s="156"/>
      <c r="OY74" s="156"/>
      <c r="OZ74" s="156"/>
      <c r="PA74" s="156"/>
      <c r="PB74" s="156"/>
      <c r="PC74" s="156"/>
      <c r="PD74" s="156"/>
      <c r="PE74" s="156"/>
      <c r="PF74" s="156"/>
      <c r="PG74" s="156"/>
      <c r="PH74" s="156"/>
      <c r="PI74" s="156"/>
      <c r="PJ74" s="156"/>
      <c r="PK74" s="156"/>
      <c r="PL74" s="156"/>
      <c r="PM74" s="156"/>
      <c r="PN74" s="156"/>
      <c r="PO74" s="156"/>
      <c r="PP74" s="156"/>
      <c r="PQ74" s="156"/>
      <c r="PR74" s="156"/>
      <c r="PS74" s="156"/>
      <c r="PT74" s="156"/>
      <c r="PU74" s="156"/>
      <c r="PV74" s="156"/>
      <c r="PW74" s="156"/>
      <c r="PX74" s="156"/>
      <c r="PY74" s="156"/>
      <c r="PZ74" s="156"/>
      <c r="QA74" s="156"/>
      <c r="QB74" s="156"/>
      <c r="QC74" s="156"/>
      <c r="QD74" s="156"/>
      <c r="QE74" s="156"/>
      <c r="QF74" s="156"/>
      <c r="QG74" s="156"/>
      <c r="QH74" s="156"/>
      <c r="QI74" s="156"/>
      <c r="QJ74" s="156"/>
      <c r="QK74" s="156"/>
      <c r="QL74" s="156"/>
      <c r="QM74" s="156"/>
      <c r="QN74" s="156"/>
      <c r="QO74" s="156"/>
      <c r="QP74" s="156"/>
      <c r="QQ74" s="156"/>
      <c r="QR74" s="156"/>
      <c r="QS74" s="156"/>
      <c r="QT74" s="156"/>
      <c r="QU74" s="156"/>
      <c r="QV74" s="156"/>
      <c r="QW74" s="156"/>
      <c r="QX74" s="156"/>
      <c r="QY74" s="156"/>
      <c r="QZ74" s="156"/>
      <c r="RA74" s="156"/>
      <c r="RB74" s="156"/>
      <c r="RC74" s="156"/>
      <c r="RD74" s="156"/>
      <c r="RE74" s="156"/>
      <c r="RF74" s="156"/>
      <c r="RG74" s="156"/>
      <c r="RH74" s="156"/>
      <c r="RI74" s="156"/>
      <c r="RJ74" s="156"/>
      <c r="RK74" s="156"/>
      <c r="RL74" s="156"/>
      <c r="RM74" s="156"/>
      <c r="RN74" s="156"/>
      <c r="RO74" s="156"/>
      <c r="RP74" s="156"/>
      <c r="RQ74" s="156"/>
      <c r="RR74" s="156"/>
      <c r="RS74" s="156"/>
      <c r="RT74" s="156"/>
      <c r="RU74" s="156"/>
      <c r="RV74" s="156"/>
      <c r="RW74" s="156"/>
      <c r="RX74" s="156"/>
      <c r="RY74" s="156"/>
      <c r="RZ74" s="156"/>
      <c r="SA74" s="156"/>
      <c r="SB74" s="156"/>
      <c r="SC74" s="156"/>
      <c r="SD74" s="156"/>
      <c r="SE74" s="156"/>
      <c r="SF74" s="156"/>
      <c r="SG74" s="156"/>
      <c r="SH74" s="156"/>
      <c r="SI74" s="156"/>
      <c r="SJ74" s="156"/>
      <c r="SK74" s="156"/>
      <c r="SL74" s="156"/>
      <c r="SM74" s="156"/>
      <c r="SN74" s="156"/>
      <c r="SO74" s="156"/>
      <c r="SP74" s="156"/>
      <c r="SQ74" s="156"/>
    </row>
    <row r="75" spans="2:511"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6"/>
      <c r="BQ75" s="156"/>
      <c r="BR75" s="156"/>
      <c r="BS75" s="156"/>
      <c r="BT75" s="156"/>
      <c r="BU75" s="156"/>
      <c r="BV75" s="156"/>
      <c r="BW75" s="156"/>
      <c r="BX75" s="156"/>
      <c r="BY75" s="156"/>
      <c r="BZ75" s="156"/>
      <c r="CA75" s="156"/>
      <c r="CB75" s="156"/>
      <c r="CC75" s="156"/>
      <c r="CD75" s="156"/>
      <c r="CE75" s="156"/>
      <c r="CF75" s="156"/>
      <c r="CG75" s="156"/>
      <c r="CH75" s="156"/>
      <c r="CI75" s="156"/>
      <c r="CJ75" s="156"/>
      <c r="CK75" s="156"/>
      <c r="CL75" s="156"/>
      <c r="CM75" s="156"/>
      <c r="CN75" s="156"/>
      <c r="CO75" s="156"/>
      <c r="CP75" s="156"/>
      <c r="CQ75" s="156"/>
      <c r="CR75" s="156"/>
      <c r="CS75" s="156"/>
      <c r="CT75" s="156"/>
      <c r="CU75" s="156"/>
      <c r="CV75" s="156"/>
      <c r="CW75" s="156"/>
      <c r="CX75" s="156"/>
      <c r="CY75" s="156"/>
      <c r="CZ75" s="156"/>
      <c r="DA75" s="156"/>
      <c r="DB75" s="156"/>
      <c r="DC75" s="156"/>
      <c r="DD75" s="156"/>
      <c r="DE75" s="156"/>
      <c r="DF75" s="156"/>
      <c r="DG75" s="156"/>
      <c r="DH75" s="156"/>
      <c r="DI75" s="156"/>
      <c r="DJ75" s="156"/>
      <c r="DK75" s="156"/>
      <c r="DL75" s="156"/>
      <c r="DM75" s="156"/>
      <c r="DN75" s="156"/>
      <c r="DO75" s="156"/>
      <c r="DP75" s="156"/>
      <c r="DQ75" s="156"/>
      <c r="DR75" s="156"/>
      <c r="DS75" s="156"/>
      <c r="DT75" s="156"/>
      <c r="DU75" s="156"/>
      <c r="DV75" s="156"/>
      <c r="DW75" s="156"/>
      <c r="DX75" s="156"/>
      <c r="DY75" s="156"/>
      <c r="DZ75" s="156"/>
      <c r="EA75" s="156"/>
      <c r="EB75" s="156"/>
      <c r="EC75" s="156"/>
      <c r="ED75" s="156"/>
      <c r="EE75" s="156"/>
      <c r="EF75" s="156"/>
      <c r="EG75" s="156"/>
      <c r="EH75" s="156"/>
      <c r="EI75" s="156"/>
      <c r="EJ75" s="156"/>
      <c r="EK75" s="156"/>
      <c r="EL75" s="156"/>
      <c r="EM75" s="156"/>
      <c r="EN75" s="156"/>
      <c r="EO75" s="156"/>
      <c r="EP75" s="156"/>
      <c r="EQ75" s="156"/>
      <c r="ER75" s="156"/>
      <c r="ES75" s="156"/>
      <c r="ET75" s="156"/>
      <c r="EU75" s="156"/>
      <c r="EV75" s="156"/>
      <c r="EW75" s="156"/>
      <c r="EX75" s="156"/>
      <c r="EY75" s="156"/>
      <c r="EZ75" s="156"/>
      <c r="FA75" s="156"/>
      <c r="FB75" s="156"/>
      <c r="FC75" s="156"/>
      <c r="FD75" s="156"/>
      <c r="FE75" s="156"/>
      <c r="FF75" s="156"/>
      <c r="FG75" s="156"/>
      <c r="FH75" s="156"/>
      <c r="FI75" s="156"/>
      <c r="FJ75" s="156"/>
      <c r="FK75" s="156"/>
      <c r="FL75" s="156"/>
      <c r="FM75" s="156"/>
      <c r="FN75" s="156"/>
      <c r="FO75" s="156"/>
      <c r="FP75" s="156"/>
      <c r="FQ75" s="156"/>
      <c r="FR75" s="156"/>
      <c r="FS75" s="156"/>
      <c r="FT75" s="156"/>
      <c r="FU75" s="156"/>
      <c r="FV75" s="156"/>
      <c r="FW75" s="156"/>
      <c r="FX75" s="156"/>
      <c r="FY75" s="156"/>
      <c r="FZ75" s="156"/>
      <c r="GA75" s="156"/>
      <c r="GB75" s="156"/>
      <c r="GC75" s="156"/>
      <c r="GD75" s="156"/>
      <c r="GE75" s="156"/>
      <c r="GF75" s="156"/>
      <c r="GG75" s="156"/>
      <c r="GH75" s="156"/>
      <c r="GI75" s="156"/>
      <c r="GJ75" s="156"/>
      <c r="GK75" s="156"/>
      <c r="GL75" s="156"/>
      <c r="GM75" s="156"/>
      <c r="GN75" s="156"/>
      <c r="GO75" s="156"/>
      <c r="GP75" s="156"/>
      <c r="GQ75" s="156"/>
      <c r="GR75" s="156"/>
      <c r="GS75" s="156"/>
      <c r="GT75" s="156"/>
      <c r="GU75" s="156"/>
      <c r="GV75" s="156"/>
      <c r="GW75" s="156"/>
      <c r="GX75" s="156"/>
      <c r="GY75" s="156"/>
      <c r="GZ75" s="156"/>
      <c r="HA75" s="156"/>
      <c r="HB75" s="156"/>
      <c r="HC75" s="156"/>
      <c r="HD75" s="156"/>
      <c r="HE75" s="156"/>
      <c r="HF75" s="156"/>
      <c r="HG75" s="156"/>
      <c r="HH75" s="156"/>
      <c r="HI75" s="156"/>
      <c r="HJ75" s="156"/>
      <c r="HK75" s="156"/>
      <c r="HL75" s="156"/>
      <c r="HM75" s="156"/>
      <c r="HN75" s="156"/>
      <c r="HO75" s="156"/>
      <c r="HP75" s="156"/>
      <c r="HQ75" s="156"/>
      <c r="HR75" s="156"/>
      <c r="HS75" s="156"/>
      <c r="HT75" s="156"/>
      <c r="HU75" s="156"/>
      <c r="HV75" s="156"/>
      <c r="HW75" s="156"/>
      <c r="HX75" s="156"/>
      <c r="HY75" s="156"/>
      <c r="HZ75" s="156"/>
      <c r="IA75" s="156"/>
      <c r="IB75" s="156"/>
      <c r="IC75" s="156"/>
      <c r="ID75" s="156"/>
      <c r="IE75" s="156"/>
      <c r="IF75" s="156"/>
      <c r="IG75" s="156"/>
      <c r="IH75" s="156"/>
      <c r="II75" s="156"/>
      <c r="IJ75" s="156"/>
      <c r="IK75" s="156"/>
      <c r="IL75" s="156"/>
      <c r="IM75" s="156"/>
      <c r="IN75" s="156"/>
      <c r="IO75" s="156"/>
      <c r="IP75" s="156"/>
      <c r="IQ75" s="156"/>
      <c r="IR75" s="156"/>
      <c r="IS75" s="156"/>
      <c r="IT75" s="156"/>
      <c r="IU75" s="156"/>
      <c r="IV75" s="156"/>
      <c r="IW75" s="156"/>
      <c r="IX75" s="156"/>
      <c r="IY75" s="156"/>
      <c r="IZ75" s="156"/>
      <c r="JA75" s="156"/>
      <c r="JB75" s="156"/>
      <c r="JC75" s="156"/>
      <c r="JD75" s="156"/>
      <c r="JE75" s="156"/>
      <c r="JF75" s="156"/>
      <c r="JG75" s="156"/>
      <c r="JH75" s="156"/>
      <c r="JI75" s="156"/>
      <c r="JJ75" s="156"/>
      <c r="JK75" s="156"/>
      <c r="JL75" s="156"/>
      <c r="JM75" s="156"/>
      <c r="JN75" s="156"/>
      <c r="JO75" s="156"/>
      <c r="JP75" s="156"/>
      <c r="JQ75" s="156"/>
      <c r="JR75" s="156"/>
      <c r="JS75" s="156"/>
      <c r="JT75" s="156"/>
      <c r="JU75" s="156"/>
      <c r="JV75" s="156"/>
      <c r="JW75" s="156"/>
      <c r="JX75" s="156"/>
      <c r="JY75" s="156"/>
      <c r="JZ75" s="156"/>
      <c r="KA75" s="156"/>
      <c r="KB75" s="156"/>
      <c r="KC75" s="156"/>
      <c r="KD75" s="156"/>
      <c r="KE75" s="156"/>
      <c r="KF75" s="156"/>
      <c r="KG75" s="156"/>
      <c r="KH75" s="156"/>
      <c r="KI75" s="156"/>
      <c r="KJ75" s="156"/>
      <c r="KK75" s="156"/>
      <c r="KL75" s="156"/>
      <c r="KM75" s="156"/>
      <c r="KN75" s="156"/>
      <c r="KO75" s="156"/>
      <c r="KP75" s="156"/>
      <c r="KQ75" s="156"/>
      <c r="KR75" s="156"/>
      <c r="KS75" s="156"/>
      <c r="KT75" s="156"/>
      <c r="KU75" s="156"/>
      <c r="KV75" s="156"/>
      <c r="KW75" s="156"/>
      <c r="KX75" s="156"/>
      <c r="KY75" s="156"/>
      <c r="KZ75" s="156"/>
      <c r="LA75" s="156"/>
      <c r="LB75" s="156"/>
      <c r="LC75" s="156"/>
      <c r="LD75" s="156"/>
      <c r="LE75" s="156"/>
      <c r="LF75" s="156"/>
      <c r="LG75" s="156"/>
      <c r="LH75" s="156"/>
      <c r="LI75" s="156"/>
      <c r="LJ75" s="156"/>
      <c r="LK75" s="156"/>
      <c r="LL75" s="156"/>
      <c r="LM75" s="156"/>
      <c r="LN75" s="156"/>
      <c r="LO75" s="156"/>
      <c r="LP75" s="156"/>
      <c r="LQ75" s="156"/>
      <c r="LR75" s="156"/>
      <c r="LS75" s="156"/>
      <c r="LT75" s="156"/>
      <c r="LU75" s="156"/>
      <c r="LV75" s="156"/>
      <c r="LW75" s="156"/>
      <c r="LX75" s="156"/>
      <c r="LY75" s="156"/>
      <c r="LZ75" s="156"/>
      <c r="MA75" s="156"/>
      <c r="MB75" s="156"/>
      <c r="MC75" s="156"/>
      <c r="MD75" s="156"/>
      <c r="ME75" s="156"/>
      <c r="MF75" s="156"/>
      <c r="MG75" s="156"/>
      <c r="MH75" s="156"/>
      <c r="MI75" s="156"/>
      <c r="MJ75" s="156"/>
      <c r="MK75" s="156"/>
      <c r="ML75" s="156"/>
      <c r="MM75" s="156"/>
      <c r="MN75" s="156"/>
      <c r="MO75" s="156"/>
      <c r="MP75" s="156"/>
      <c r="MQ75" s="156"/>
      <c r="MR75" s="156"/>
      <c r="MS75" s="156"/>
      <c r="MT75" s="156"/>
      <c r="MU75" s="156"/>
      <c r="MV75" s="156"/>
      <c r="MW75" s="156"/>
      <c r="MX75" s="156"/>
      <c r="MY75" s="156"/>
      <c r="MZ75" s="156"/>
      <c r="NA75" s="156"/>
      <c r="NB75" s="156"/>
      <c r="NC75" s="156"/>
      <c r="ND75" s="156"/>
      <c r="NE75" s="156"/>
      <c r="NF75" s="156"/>
      <c r="NG75" s="156"/>
      <c r="NH75" s="156"/>
      <c r="NI75" s="156"/>
      <c r="NJ75" s="156"/>
      <c r="NK75" s="156"/>
      <c r="NL75" s="156"/>
      <c r="NM75" s="156"/>
      <c r="NN75" s="156"/>
      <c r="NO75" s="156"/>
      <c r="NP75" s="156"/>
      <c r="NQ75" s="156"/>
      <c r="NR75" s="156"/>
      <c r="NS75" s="156"/>
      <c r="NT75" s="156"/>
      <c r="NU75" s="156"/>
      <c r="NV75" s="156"/>
      <c r="NW75" s="156"/>
      <c r="NX75" s="156"/>
      <c r="NY75" s="156"/>
      <c r="NZ75" s="156"/>
      <c r="OA75" s="156"/>
      <c r="OB75" s="156"/>
      <c r="OC75" s="156"/>
      <c r="OD75" s="156"/>
      <c r="OE75" s="156"/>
      <c r="OF75" s="156"/>
      <c r="OG75" s="156"/>
      <c r="OH75" s="156"/>
      <c r="OI75" s="156"/>
      <c r="OJ75" s="156"/>
      <c r="OK75" s="156"/>
      <c r="OL75" s="156"/>
      <c r="OM75" s="156"/>
      <c r="ON75" s="156"/>
      <c r="OO75" s="156"/>
      <c r="OP75" s="156"/>
      <c r="OQ75" s="156"/>
      <c r="OR75" s="156"/>
      <c r="OS75" s="156"/>
      <c r="OT75" s="156"/>
      <c r="OU75" s="156"/>
      <c r="OV75" s="156"/>
      <c r="OW75" s="156"/>
      <c r="OX75" s="156"/>
      <c r="OY75" s="156"/>
      <c r="OZ75" s="156"/>
      <c r="PA75" s="156"/>
      <c r="PB75" s="156"/>
      <c r="PC75" s="156"/>
      <c r="PD75" s="156"/>
      <c r="PE75" s="156"/>
      <c r="PF75" s="156"/>
      <c r="PG75" s="156"/>
      <c r="PH75" s="156"/>
      <c r="PI75" s="156"/>
      <c r="PJ75" s="156"/>
      <c r="PK75" s="156"/>
      <c r="PL75" s="156"/>
      <c r="PM75" s="156"/>
      <c r="PN75" s="156"/>
      <c r="PO75" s="156"/>
      <c r="PP75" s="156"/>
      <c r="PQ75" s="156"/>
      <c r="PR75" s="156"/>
      <c r="PS75" s="156"/>
      <c r="PT75" s="156"/>
      <c r="PU75" s="156"/>
      <c r="PV75" s="156"/>
      <c r="PW75" s="156"/>
      <c r="PX75" s="156"/>
      <c r="PY75" s="156"/>
      <c r="PZ75" s="156"/>
      <c r="QA75" s="156"/>
      <c r="QB75" s="156"/>
      <c r="QC75" s="156"/>
      <c r="QD75" s="156"/>
      <c r="QE75" s="156"/>
      <c r="QF75" s="156"/>
      <c r="QG75" s="156"/>
      <c r="QH75" s="156"/>
      <c r="QI75" s="156"/>
      <c r="QJ75" s="156"/>
      <c r="QK75" s="156"/>
      <c r="QL75" s="156"/>
      <c r="QM75" s="156"/>
      <c r="QN75" s="156"/>
      <c r="QO75" s="156"/>
      <c r="QP75" s="156"/>
      <c r="QQ75" s="156"/>
      <c r="QR75" s="156"/>
      <c r="QS75" s="156"/>
      <c r="QT75" s="156"/>
      <c r="QU75" s="156"/>
      <c r="QV75" s="156"/>
      <c r="QW75" s="156"/>
      <c r="QX75" s="156"/>
      <c r="QY75" s="156"/>
      <c r="QZ75" s="156"/>
      <c r="RA75" s="156"/>
      <c r="RB75" s="156"/>
      <c r="RC75" s="156"/>
      <c r="RD75" s="156"/>
      <c r="RE75" s="156"/>
      <c r="RF75" s="156"/>
      <c r="RG75" s="156"/>
      <c r="RH75" s="156"/>
      <c r="RI75" s="156"/>
      <c r="RJ75" s="156"/>
      <c r="RK75" s="156"/>
      <c r="RL75" s="156"/>
      <c r="RM75" s="156"/>
      <c r="RN75" s="156"/>
      <c r="RO75" s="156"/>
      <c r="RP75" s="156"/>
      <c r="RQ75" s="156"/>
      <c r="RR75" s="156"/>
      <c r="RS75" s="156"/>
      <c r="RT75" s="156"/>
      <c r="RU75" s="156"/>
      <c r="RV75" s="156"/>
      <c r="RW75" s="156"/>
      <c r="RX75" s="156"/>
      <c r="RY75" s="156"/>
      <c r="RZ75" s="156"/>
      <c r="SA75" s="156"/>
      <c r="SB75" s="156"/>
      <c r="SC75" s="156"/>
      <c r="SD75" s="156"/>
      <c r="SE75" s="156"/>
      <c r="SF75" s="156"/>
      <c r="SG75" s="156"/>
      <c r="SH75" s="156"/>
      <c r="SI75" s="156"/>
      <c r="SJ75" s="156"/>
      <c r="SK75" s="156"/>
      <c r="SL75" s="156"/>
      <c r="SM75" s="156"/>
      <c r="SN75" s="156"/>
      <c r="SO75" s="156"/>
      <c r="SP75" s="156"/>
      <c r="SQ75" s="156"/>
    </row>
    <row r="76" spans="2:511"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  <c r="BV76" s="156"/>
      <c r="BW76" s="156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6"/>
      <c r="CI76" s="156"/>
      <c r="CJ76" s="156"/>
      <c r="CK76" s="156"/>
      <c r="CL76" s="156"/>
      <c r="CM76" s="156"/>
      <c r="CN76" s="156"/>
      <c r="CO76" s="156"/>
      <c r="CP76" s="156"/>
      <c r="CQ76" s="156"/>
      <c r="CR76" s="156"/>
      <c r="CS76" s="156"/>
      <c r="CT76" s="156"/>
      <c r="CU76" s="156"/>
      <c r="CV76" s="156"/>
      <c r="CW76" s="156"/>
      <c r="CX76" s="156"/>
      <c r="CY76" s="156"/>
      <c r="CZ76" s="156"/>
      <c r="DA76" s="156"/>
      <c r="DB76" s="156"/>
      <c r="DC76" s="156"/>
      <c r="DD76" s="156"/>
      <c r="DE76" s="156"/>
      <c r="DF76" s="156"/>
      <c r="DG76" s="156"/>
      <c r="DH76" s="156"/>
      <c r="DI76" s="156"/>
      <c r="DJ76" s="156"/>
      <c r="DK76" s="156"/>
      <c r="DL76" s="156"/>
      <c r="DM76" s="156"/>
      <c r="DN76" s="156"/>
      <c r="DO76" s="156"/>
      <c r="DP76" s="156"/>
      <c r="DQ76" s="156"/>
      <c r="DR76" s="156"/>
      <c r="DS76" s="156"/>
      <c r="DT76" s="156"/>
      <c r="DU76" s="156"/>
      <c r="DV76" s="156"/>
      <c r="DW76" s="156"/>
      <c r="DX76" s="156"/>
      <c r="DY76" s="156"/>
      <c r="DZ76" s="156"/>
      <c r="EA76" s="156"/>
      <c r="EB76" s="156"/>
      <c r="EC76" s="156"/>
      <c r="ED76" s="156"/>
      <c r="EE76" s="156"/>
      <c r="EF76" s="156"/>
      <c r="EG76" s="156"/>
      <c r="EH76" s="156"/>
      <c r="EI76" s="156"/>
      <c r="EJ76" s="156"/>
      <c r="EK76" s="156"/>
      <c r="EL76" s="156"/>
      <c r="EM76" s="156"/>
      <c r="EN76" s="156"/>
      <c r="EO76" s="156"/>
      <c r="EP76" s="156"/>
      <c r="EQ76" s="156"/>
      <c r="ER76" s="156"/>
      <c r="ES76" s="156"/>
      <c r="ET76" s="156"/>
      <c r="EU76" s="156"/>
      <c r="EV76" s="156"/>
      <c r="EW76" s="156"/>
      <c r="EX76" s="156"/>
      <c r="EY76" s="156"/>
      <c r="EZ76" s="156"/>
      <c r="FA76" s="156"/>
      <c r="FB76" s="156"/>
      <c r="FC76" s="156"/>
      <c r="FD76" s="156"/>
      <c r="FE76" s="156"/>
      <c r="FF76" s="156"/>
      <c r="FG76" s="156"/>
      <c r="FH76" s="156"/>
      <c r="FI76" s="156"/>
      <c r="FJ76" s="156"/>
      <c r="FK76" s="156"/>
      <c r="FL76" s="156"/>
      <c r="FM76" s="156"/>
      <c r="FN76" s="156"/>
      <c r="FO76" s="156"/>
      <c r="FP76" s="156"/>
      <c r="FQ76" s="156"/>
      <c r="FR76" s="156"/>
      <c r="FS76" s="156"/>
      <c r="FT76" s="156"/>
      <c r="FU76" s="156"/>
      <c r="FV76" s="156"/>
      <c r="FW76" s="156"/>
      <c r="FX76" s="156"/>
      <c r="FY76" s="156"/>
      <c r="FZ76" s="156"/>
      <c r="GA76" s="156"/>
      <c r="GB76" s="156"/>
      <c r="GC76" s="156"/>
      <c r="GD76" s="156"/>
      <c r="GE76" s="156"/>
      <c r="GF76" s="156"/>
      <c r="GG76" s="156"/>
      <c r="GH76" s="156"/>
      <c r="GI76" s="156"/>
      <c r="GJ76" s="156"/>
      <c r="GK76" s="156"/>
      <c r="GL76" s="156"/>
      <c r="GM76" s="156"/>
      <c r="GN76" s="156"/>
      <c r="GO76" s="156"/>
      <c r="GP76" s="156"/>
      <c r="GQ76" s="156"/>
      <c r="GR76" s="156"/>
      <c r="GS76" s="156"/>
      <c r="GT76" s="156"/>
      <c r="GU76" s="156"/>
      <c r="GV76" s="156"/>
      <c r="GW76" s="156"/>
      <c r="GX76" s="156"/>
      <c r="GY76" s="156"/>
      <c r="GZ76" s="156"/>
      <c r="HA76" s="156"/>
      <c r="HB76" s="156"/>
      <c r="HC76" s="156"/>
      <c r="HD76" s="156"/>
      <c r="HE76" s="156"/>
      <c r="HF76" s="156"/>
      <c r="HG76" s="156"/>
      <c r="HH76" s="156"/>
      <c r="HI76" s="156"/>
      <c r="HJ76" s="156"/>
      <c r="HK76" s="156"/>
      <c r="HL76" s="156"/>
      <c r="HM76" s="156"/>
      <c r="HN76" s="156"/>
      <c r="HO76" s="156"/>
      <c r="HP76" s="156"/>
      <c r="HQ76" s="156"/>
      <c r="HR76" s="156"/>
      <c r="HS76" s="156"/>
      <c r="HT76" s="156"/>
      <c r="HU76" s="156"/>
      <c r="HV76" s="156"/>
      <c r="HW76" s="156"/>
      <c r="HX76" s="156"/>
      <c r="HY76" s="156"/>
      <c r="HZ76" s="156"/>
      <c r="IA76" s="156"/>
      <c r="IB76" s="156"/>
      <c r="IC76" s="156"/>
      <c r="ID76" s="156"/>
      <c r="IE76" s="156"/>
      <c r="IF76" s="156"/>
      <c r="IG76" s="156"/>
      <c r="IH76" s="156"/>
      <c r="II76" s="156"/>
      <c r="IJ76" s="156"/>
      <c r="IK76" s="156"/>
      <c r="IL76" s="156"/>
      <c r="IM76" s="156"/>
      <c r="IN76" s="156"/>
      <c r="IO76" s="156"/>
      <c r="IP76" s="156"/>
      <c r="IQ76" s="156"/>
      <c r="IR76" s="156"/>
      <c r="IS76" s="156"/>
      <c r="IT76" s="156"/>
      <c r="IU76" s="156"/>
      <c r="IV76" s="156"/>
      <c r="IW76" s="156"/>
      <c r="IX76" s="156"/>
      <c r="IY76" s="156"/>
      <c r="IZ76" s="156"/>
      <c r="JA76" s="156"/>
      <c r="JB76" s="156"/>
      <c r="JC76" s="156"/>
      <c r="JD76" s="156"/>
      <c r="JE76" s="156"/>
      <c r="JF76" s="156"/>
      <c r="JG76" s="156"/>
      <c r="JH76" s="156"/>
      <c r="JI76" s="156"/>
      <c r="JJ76" s="156"/>
      <c r="JK76" s="156"/>
      <c r="JL76" s="156"/>
      <c r="JM76" s="156"/>
      <c r="JN76" s="156"/>
      <c r="JO76" s="156"/>
      <c r="JP76" s="156"/>
      <c r="JQ76" s="156"/>
      <c r="JR76" s="156"/>
      <c r="JS76" s="156"/>
      <c r="JT76" s="156"/>
      <c r="JU76" s="156"/>
      <c r="JV76" s="156"/>
      <c r="JW76" s="156"/>
      <c r="JX76" s="156"/>
      <c r="JY76" s="156"/>
      <c r="JZ76" s="156"/>
      <c r="KA76" s="156"/>
      <c r="KB76" s="156"/>
      <c r="KC76" s="156"/>
      <c r="KD76" s="156"/>
      <c r="KE76" s="156"/>
      <c r="KF76" s="156"/>
      <c r="KG76" s="156"/>
      <c r="KH76" s="156"/>
      <c r="KI76" s="156"/>
      <c r="KJ76" s="156"/>
      <c r="KK76" s="156"/>
      <c r="KL76" s="156"/>
      <c r="KM76" s="156"/>
      <c r="KN76" s="156"/>
      <c r="KO76" s="156"/>
      <c r="KP76" s="156"/>
      <c r="KQ76" s="156"/>
      <c r="KR76" s="156"/>
      <c r="KS76" s="156"/>
      <c r="KT76" s="156"/>
      <c r="KU76" s="156"/>
      <c r="KV76" s="156"/>
      <c r="KW76" s="156"/>
      <c r="KX76" s="156"/>
      <c r="KY76" s="156"/>
      <c r="KZ76" s="156"/>
      <c r="LA76" s="156"/>
      <c r="LB76" s="156"/>
      <c r="LC76" s="156"/>
      <c r="LD76" s="156"/>
      <c r="LE76" s="156"/>
      <c r="LF76" s="156"/>
      <c r="LG76" s="156"/>
      <c r="LH76" s="156"/>
      <c r="LI76" s="156"/>
      <c r="LJ76" s="156"/>
      <c r="LK76" s="156"/>
      <c r="LL76" s="156"/>
      <c r="LM76" s="156"/>
      <c r="LN76" s="156"/>
      <c r="LO76" s="156"/>
      <c r="LP76" s="156"/>
      <c r="LQ76" s="156"/>
      <c r="LR76" s="156"/>
      <c r="LS76" s="156"/>
      <c r="LT76" s="156"/>
      <c r="LU76" s="156"/>
      <c r="LV76" s="156"/>
      <c r="LW76" s="156"/>
      <c r="LX76" s="156"/>
      <c r="LY76" s="156"/>
      <c r="LZ76" s="156"/>
      <c r="MA76" s="156"/>
      <c r="MB76" s="156"/>
      <c r="MC76" s="156"/>
      <c r="MD76" s="156"/>
      <c r="ME76" s="156"/>
      <c r="MF76" s="156"/>
      <c r="MG76" s="156"/>
      <c r="MH76" s="156"/>
      <c r="MI76" s="156"/>
      <c r="MJ76" s="156"/>
      <c r="MK76" s="156"/>
      <c r="ML76" s="156"/>
      <c r="MM76" s="156"/>
      <c r="MN76" s="156"/>
      <c r="MO76" s="156"/>
      <c r="MP76" s="156"/>
      <c r="MQ76" s="156"/>
      <c r="MR76" s="156"/>
      <c r="MS76" s="156"/>
      <c r="MT76" s="156"/>
      <c r="MU76" s="156"/>
      <c r="MV76" s="156"/>
      <c r="MW76" s="156"/>
      <c r="MX76" s="156"/>
      <c r="MY76" s="156"/>
      <c r="MZ76" s="156"/>
      <c r="NA76" s="156"/>
      <c r="NB76" s="156"/>
      <c r="NC76" s="156"/>
      <c r="ND76" s="156"/>
      <c r="NE76" s="156"/>
      <c r="NF76" s="156"/>
      <c r="NG76" s="156"/>
      <c r="NH76" s="156"/>
      <c r="NI76" s="156"/>
      <c r="NJ76" s="156"/>
      <c r="NK76" s="156"/>
      <c r="NL76" s="156"/>
      <c r="NM76" s="156"/>
      <c r="NN76" s="156"/>
      <c r="NO76" s="156"/>
      <c r="NP76" s="156"/>
      <c r="NQ76" s="156"/>
      <c r="NR76" s="156"/>
      <c r="NS76" s="156"/>
      <c r="NT76" s="156"/>
      <c r="NU76" s="156"/>
      <c r="NV76" s="156"/>
      <c r="NW76" s="156"/>
      <c r="NX76" s="156"/>
      <c r="NY76" s="156"/>
      <c r="NZ76" s="156"/>
      <c r="OA76" s="156"/>
      <c r="OB76" s="156"/>
      <c r="OC76" s="156"/>
      <c r="OD76" s="156"/>
      <c r="OE76" s="156"/>
      <c r="OF76" s="156"/>
      <c r="OG76" s="156"/>
      <c r="OH76" s="156"/>
      <c r="OI76" s="156"/>
      <c r="OJ76" s="156"/>
      <c r="OK76" s="156"/>
      <c r="OL76" s="156"/>
      <c r="OM76" s="156"/>
      <c r="ON76" s="156"/>
      <c r="OO76" s="156"/>
      <c r="OP76" s="156"/>
      <c r="OQ76" s="156"/>
      <c r="OR76" s="156"/>
      <c r="OS76" s="156"/>
      <c r="OT76" s="156"/>
      <c r="OU76" s="156"/>
      <c r="OV76" s="156"/>
      <c r="OW76" s="156"/>
      <c r="OX76" s="156"/>
      <c r="OY76" s="156"/>
      <c r="OZ76" s="156"/>
      <c r="PA76" s="156"/>
      <c r="PB76" s="156"/>
      <c r="PC76" s="156"/>
      <c r="PD76" s="156"/>
      <c r="PE76" s="156"/>
      <c r="PF76" s="156"/>
      <c r="PG76" s="156"/>
      <c r="PH76" s="156"/>
      <c r="PI76" s="156"/>
      <c r="PJ76" s="156"/>
      <c r="PK76" s="156"/>
      <c r="PL76" s="156"/>
      <c r="PM76" s="156"/>
      <c r="PN76" s="156"/>
      <c r="PO76" s="156"/>
      <c r="PP76" s="156"/>
      <c r="PQ76" s="156"/>
      <c r="PR76" s="156"/>
      <c r="PS76" s="156"/>
      <c r="PT76" s="156"/>
      <c r="PU76" s="156"/>
      <c r="PV76" s="156"/>
      <c r="PW76" s="156"/>
      <c r="PX76" s="156"/>
      <c r="PY76" s="156"/>
      <c r="PZ76" s="156"/>
      <c r="QA76" s="156"/>
      <c r="QB76" s="156"/>
      <c r="QC76" s="156"/>
      <c r="QD76" s="156"/>
      <c r="QE76" s="156"/>
      <c r="QF76" s="156"/>
      <c r="QG76" s="156"/>
      <c r="QH76" s="156"/>
      <c r="QI76" s="156"/>
      <c r="QJ76" s="156"/>
      <c r="QK76" s="156"/>
      <c r="QL76" s="156"/>
      <c r="QM76" s="156"/>
      <c r="QN76" s="156"/>
      <c r="QO76" s="156"/>
      <c r="QP76" s="156"/>
      <c r="QQ76" s="156"/>
      <c r="QR76" s="156"/>
      <c r="QS76" s="156"/>
      <c r="QT76" s="156"/>
      <c r="QU76" s="156"/>
      <c r="QV76" s="156"/>
      <c r="QW76" s="156"/>
      <c r="QX76" s="156"/>
      <c r="QY76" s="156"/>
      <c r="QZ76" s="156"/>
      <c r="RA76" s="156"/>
      <c r="RB76" s="156"/>
      <c r="RC76" s="156"/>
      <c r="RD76" s="156"/>
      <c r="RE76" s="156"/>
      <c r="RF76" s="156"/>
      <c r="RG76" s="156"/>
      <c r="RH76" s="156"/>
      <c r="RI76" s="156"/>
      <c r="RJ76" s="156"/>
      <c r="RK76" s="156"/>
      <c r="RL76" s="156"/>
      <c r="RM76" s="156"/>
      <c r="RN76" s="156"/>
      <c r="RO76" s="156"/>
      <c r="RP76" s="156"/>
      <c r="RQ76" s="156"/>
      <c r="RR76" s="156"/>
      <c r="RS76" s="156"/>
      <c r="RT76" s="156"/>
      <c r="RU76" s="156"/>
      <c r="RV76" s="156"/>
      <c r="RW76" s="156"/>
      <c r="RX76" s="156"/>
      <c r="RY76" s="156"/>
      <c r="RZ76" s="156"/>
      <c r="SA76" s="156"/>
      <c r="SB76" s="156"/>
      <c r="SC76" s="156"/>
      <c r="SD76" s="156"/>
      <c r="SE76" s="156"/>
      <c r="SF76" s="156"/>
      <c r="SG76" s="156"/>
      <c r="SH76" s="156"/>
      <c r="SI76" s="156"/>
      <c r="SJ76" s="156"/>
      <c r="SK76" s="156"/>
      <c r="SL76" s="156"/>
      <c r="SM76" s="156"/>
      <c r="SN76" s="156"/>
      <c r="SO76" s="156"/>
      <c r="SP76" s="156"/>
      <c r="SQ76" s="156"/>
    </row>
    <row r="77" spans="2:511">
      <c r="J77" s="157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  <c r="BV77" s="156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6"/>
      <c r="CI77" s="156"/>
      <c r="CJ77" s="156"/>
      <c r="CK77" s="156"/>
      <c r="CL77" s="156"/>
      <c r="CM77" s="156"/>
      <c r="CN77" s="156"/>
      <c r="CO77" s="156"/>
      <c r="CP77" s="156"/>
      <c r="CQ77" s="156"/>
      <c r="CR77" s="156"/>
      <c r="CS77" s="156"/>
      <c r="CT77" s="156"/>
      <c r="CU77" s="156"/>
      <c r="CV77" s="156"/>
      <c r="CW77" s="156"/>
      <c r="CX77" s="156"/>
      <c r="CY77" s="156"/>
      <c r="CZ77" s="156"/>
      <c r="DA77" s="156"/>
      <c r="DB77" s="156"/>
      <c r="DC77" s="156"/>
      <c r="DD77" s="156"/>
      <c r="DE77" s="156"/>
      <c r="DF77" s="156"/>
      <c r="DG77" s="156"/>
      <c r="DH77" s="156"/>
      <c r="DI77" s="156"/>
      <c r="DJ77" s="156"/>
      <c r="DK77" s="156"/>
      <c r="DL77" s="156"/>
      <c r="DM77" s="156"/>
      <c r="DN77" s="156"/>
      <c r="DO77" s="156"/>
      <c r="DP77" s="156"/>
      <c r="DQ77" s="156"/>
      <c r="DR77" s="156"/>
      <c r="DS77" s="156"/>
      <c r="DT77" s="156"/>
      <c r="DU77" s="156"/>
      <c r="DV77" s="156"/>
      <c r="DW77" s="156"/>
      <c r="DX77" s="156"/>
      <c r="DY77" s="156"/>
      <c r="DZ77" s="156"/>
      <c r="EA77" s="156"/>
      <c r="EB77" s="156"/>
      <c r="EC77" s="156"/>
      <c r="ED77" s="156"/>
      <c r="EE77" s="156"/>
      <c r="EF77" s="156"/>
      <c r="EG77" s="156"/>
      <c r="EH77" s="156"/>
      <c r="EI77" s="156"/>
      <c r="EJ77" s="156"/>
      <c r="EK77" s="156"/>
      <c r="EL77" s="156"/>
      <c r="EM77" s="156"/>
      <c r="EN77" s="156"/>
      <c r="EO77" s="156"/>
      <c r="EP77" s="156"/>
      <c r="EQ77" s="156"/>
      <c r="ER77" s="156"/>
      <c r="ES77" s="156"/>
      <c r="ET77" s="156"/>
      <c r="EU77" s="156"/>
      <c r="EV77" s="156"/>
      <c r="EW77" s="156"/>
      <c r="EX77" s="156"/>
      <c r="EY77" s="156"/>
      <c r="EZ77" s="156"/>
      <c r="FA77" s="156"/>
      <c r="FB77" s="156"/>
      <c r="FC77" s="156"/>
      <c r="FD77" s="156"/>
      <c r="FE77" s="156"/>
      <c r="FF77" s="156"/>
      <c r="FG77" s="156"/>
      <c r="FH77" s="156"/>
      <c r="FI77" s="156"/>
      <c r="FJ77" s="156"/>
      <c r="FK77" s="156"/>
      <c r="FL77" s="156"/>
      <c r="FM77" s="156"/>
      <c r="FN77" s="156"/>
      <c r="FO77" s="156"/>
      <c r="FP77" s="156"/>
      <c r="FQ77" s="156"/>
      <c r="FR77" s="156"/>
      <c r="FS77" s="156"/>
      <c r="FT77" s="156"/>
      <c r="FU77" s="156"/>
      <c r="FV77" s="156"/>
      <c r="FW77" s="156"/>
      <c r="FX77" s="156"/>
      <c r="FY77" s="156"/>
      <c r="FZ77" s="156"/>
      <c r="GA77" s="156"/>
      <c r="GB77" s="156"/>
      <c r="GC77" s="156"/>
      <c r="GD77" s="156"/>
      <c r="GE77" s="156"/>
      <c r="GF77" s="156"/>
      <c r="GG77" s="156"/>
      <c r="GH77" s="156"/>
      <c r="GI77" s="156"/>
      <c r="GJ77" s="156"/>
      <c r="GK77" s="156"/>
      <c r="GL77" s="156"/>
      <c r="GM77" s="156"/>
      <c r="GN77" s="156"/>
      <c r="GO77" s="156"/>
      <c r="GP77" s="156"/>
      <c r="GQ77" s="156"/>
      <c r="GR77" s="156"/>
      <c r="GS77" s="156"/>
      <c r="GT77" s="156"/>
      <c r="GU77" s="156"/>
      <c r="GV77" s="156"/>
      <c r="GW77" s="156"/>
      <c r="GX77" s="156"/>
      <c r="GY77" s="156"/>
      <c r="GZ77" s="156"/>
      <c r="HA77" s="156"/>
      <c r="HB77" s="156"/>
      <c r="HC77" s="156"/>
      <c r="HD77" s="156"/>
      <c r="HE77" s="156"/>
      <c r="HF77" s="156"/>
      <c r="HG77" s="156"/>
      <c r="HH77" s="156"/>
      <c r="HI77" s="156"/>
      <c r="HJ77" s="156"/>
      <c r="HK77" s="156"/>
      <c r="HL77" s="156"/>
      <c r="HM77" s="156"/>
      <c r="HN77" s="156"/>
      <c r="HO77" s="156"/>
      <c r="HP77" s="156"/>
      <c r="HQ77" s="156"/>
      <c r="HR77" s="156"/>
      <c r="HS77" s="156"/>
      <c r="HT77" s="156"/>
      <c r="HU77" s="156"/>
      <c r="HV77" s="156"/>
      <c r="HW77" s="156"/>
      <c r="HX77" s="156"/>
      <c r="HY77" s="156"/>
      <c r="HZ77" s="156"/>
      <c r="IA77" s="156"/>
      <c r="IB77" s="156"/>
      <c r="IC77" s="156"/>
      <c r="ID77" s="156"/>
      <c r="IE77" s="156"/>
      <c r="IF77" s="156"/>
      <c r="IG77" s="156"/>
      <c r="IH77" s="156"/>
      <c r="II77" s="156"/>
      <c r="IJ77" s="156"/>
      <c r="IK77" s="156"/>
      <c r="IL77" s="156"/>
      <c r="IM77" s="156"/>
      <c r="IN77" s="156"/>
      <c r="IO77" s="156"/>
      <c r="IP77" s="156"/>
      <c r="IQ77" s="156"/>
      <c r="IR77" s="156"/>
      <c r="IS77" s="156"/>
      <c r="IT77" s="156"/>
      <c r="IU77" s="156"/>
      <c r="IV77" s="156"/>
      <c r="IW77" s="156"/>
      <c r="IX77" s="156"/>
      <c r="IY77" s="156"/>
      <c r="IZ77" s="156"/>
      <c r="JA77" s="156"/>
      <c r="JB77" s="156"/>
      <c r="JC77" s="156"/>
      <c r="JD77" s="156"/>
      <c r="JE77" s="156"/>
      <c r="JF77" s="156"/>
      <c r="JG77" s="156"/>
      <c r="JH77" s="156"/>
      <c r="JI77" s="156"/>
      <c r="JJ77" s="156"/>
      <c r="JK77" s="156"/>
      <c r="JL77" s="156"/>
      <c r="JM77" s="156"/>
      <c r="JN77" s="156"/>
      <c r="JO77" s="156"/>
      <c r="JP77" s="156"/>
      <c r="JQ77" s="156"/>
      <c r="JR77" s="156"/>
      <c r="JS77" s="156"/>
      <c r="JT77" s="156"/>
      <c r="JU77" s="156"/>
      <c r="JV77" s="156"/>
      <c r="JW77" s="156"/>
      <c r="JX77" s="156"/>
      <c r="JY77" s="156"/>
      <c r="JZ77" s="156"/>
      <c r="KA77" s="156"/>
      <c r="KB77" s="156"/>
      <c r="KC77" s="156"/>
      <c r="KD77" s="156"/>
      <c r="KE77" s="156"/>
      <c r="KF77" s="156"/>
      <c r="KG77" s="156"/>
      <c r="KH77" s="156"/>
      <c r="KI77" s="156"/>
      <c r="KJ77" s="156"/>
      <c r="KK77" s="156"/>
      <c r="KL77" s="156"/>
      <c r="KM77" s="156"/>
      <c r="KN77" s="156"/>
      <c r="KO77" s="156"/>
      <c r="KP77" s="156"/>
      <c r="KQ77" s="156"/>
      <c r="KR77" s="156"/>
      <c r="KS77" s="156"/>
      <c r="KT77" s="156"/>
      <c r="KU77" s="156"/>
      <c r="KV77" s="156"/>
      <c r="KW77" s="156"/>
      <c r="KX77" s="156"/>
      <c r="KY77" s="156"/>
      <c r="KZ77" s="156"/>
      <c r="LA77" s="156"/>
      <c r="LB77" s="156"/>
      <c r="LC77" s="156"/>
      <c r="LD77" s="156"/>
      <c r="LE77" s="156"/>
      <c r="LF77" s="156"/>
      <c r="LG77" s="156"/>
      <c r="LH77" s="156"/>
      <c r="LI77" s="156"/>
      <c r="LJ77" s="156"/>
      <c r="LK77" s="156"/>
      <c r="LL77" s="156"/>
      <c r="LM77" s="156"/>
      <c r="LN77" s="156"/>
      <c r="LO77" s="156"/>
      <c r="LP77" s="156"/>
      <c r="LQ77" s="156"/>
      <c r="LR77" s="156"/>
      <c r="LS77" s="156"/>
      <c r="LT77" s="156"/>
      <c r="LU77" s="156"/>
      <c r="LV77" s="156"/>
      <c r="LW77" s="156"/>
      <c r="LX77" s="156"/>
      <c r="LY77" s="156"/>
      <c r="LZ77" s="156"/>
      <c r="MA77" s="156"/>
      <c r="MB77" s="156"/>
      <c r="MC77" s="156"/>
      <c r="MD77" s="156"/>
      <c r="ME77" s="156"/>
      <c r="MF77" s="156"/>
      <c r="MG77" s="156"/>
      <c r="MH77" s="156"/>
      <c r="MI77" s="156"/>
      <c r="MJ77" s="156"/>
      <c r="MK77" s="156"/>
      <c r="ML77" s="156"/>
      <c r="MM77" s="156"/>
      <c r="MN77" s="156"/>
      <c r="MO77" s="156"/>
      <c r="MP77" s="156"/>
      <c r="MQ77" s="156"/>
      <c r="MR77" s="156"/>
      <c r="MS77" s="156"/>
      <c r="MT77" s="156"/>
      <c r="MU77" s="156"/>
      <c r="MV77" s="156"/>
      <c r="MW77" s="156"/>
      <c r="MX77" s="156"/>
      <c r="MY77" s="156"/>
      <c r="MZ77" s="156"/>
      <c r="NA77" s="156"/>
      <c r="NB77" s="156"/>
      <c r="NC77" s="156"/>
      <c r="ND77" s="156"/>
      <c r="NE77" s="156"/>
      <c r="NF77" s="156"/>
      <c r="NG77" s="156"/>
      <c r="NH77" s="156"/>
      <c r="NI77" s="156"/>
      <c r="NJ77" s="156"/>
      <c r="NK77" s="156"/>
      <c r="NL77" s="156"/>
      <c r="NM77" s="156"/>
      <c r="NN77" s="156"/>
      <c r="NO77" s="156"/>
      <c r="NP77" s="156"/>
      <c r="NQ77" s="156"/>
      <c r="NR77" s="156"/>
      <c r="NS77" s="156"/>
      <c r="NT77" s="156"/>
      <c r="NU77" s="156"/>
      <c r="NV77" s="156"/>
      <c r="NW77" s="156"/>
      <c r="NX77" s="156"/>
      <c r="NY77" s="156"/>
      <c r="NZ77" s="156"/>
      <c r="OA77" s="156"/>
      <c r="OB77" s="156"/>
      <c r="OC77" s="156"/>
      <c r="OD77" s="156"/>
      <c r="OE77" s="156"/>
      <c r="OF77" s="156"/>
      <c r="OG77" s="156"/>
      <c r="OH77" s="156"/>
      <c r="OI77" s="156"/>
      <c r="OJ77" s="156"/>
      <c r="OK77" s="156"/>
      <c r="OL77" s="156"/>
      <c r="OM77" s="156"/>
      <c r="ON77" s="156"/>
      <c r="OO77" s="156"/>
      <c r="OP77" s="156"/>
      <c r="OQ77" s="156"/>
      <c r="OR77" s="156"/>
      <c r="OS77" s="156"/>
      <c r="OT77" s="156"/>
      <c r="OU77" s="156"/>
      <c r="OV77" s="156"/>
      <c r="OW77" s="156"/>
      <c r="OX77" s="156"/>
      <c r="OY77" s="156"/>
      <c r="OZ77" s="156"/>
      <c r="PA77" s="156"/>
      <c r="PB77" s="156"/>
      <c r="PC77" s="156"/>
      <c r="PD77" s="156"/>
      <c r="PE77" s="156"/>
      <c r="PF77" s="156"/>
      <c r="PG77" s="156"/>
      <c r="PH77" s="156"/>
      <c r="PI77" s="156"/>
      <c r="PJ77" s="156"/>
      <c r="PK77" s="156"/>
      <c r="PL77" s="156"/>
      <c r="PM77" s="156"/>
      <c r="PN77" s="156"/>
      <c r="PO77" s="156"/>
      <c r="PP77" s="156"/>
      <c r="PQ77" s="156"/>
      <c r="PR77" s="156"/>
      <c r="PS77" s="156"/>
      <c r="PT77" s="156"/>
      <c r="PU77" s="156"/>
      <c r="PV77" s="156"/>
      <c r="PW77" s="156"/>
      <c r="PX77" s="156"/>
      <c r="PY77" s="156"/>
      <c r="PZ77" s="156"/>
      <c r="QA77" s="156"/>
      <c r="QB77" s="156"/>
      <c r="QC77" s="156"/>
      <c r="QD77" s="156"/>
      <c r="QE77" s="156"/>
      <c r="QF77" s="156"/>
      <c r="QG77" s="156"/>
      <c r="QH77" s="156"/>
      <c r="QI77" s="156"/>
      <c r="QJ77" s="156"/>
      <c r="QK77" s="156"/>
      <c r="QL77" s="156"/>
      <c r="QM77" s="156"/>
      <c r="QN77" s="156"/>
      <c r="QO77" s="156"/>
      <c r="QP77" s="156"/>
      <c r="QQ77" s="156"/>
      <c r="QR77" s="156"/>
      <c r="QS77" s="156"/>
      <c r="QT77" s="156"/>
      <c r="QU77" s="156"/>
      <c r="QV77" s="156"/>
      <c r="QW77" s="156"/>
      <c r="QX77" s="156"/>
      <c r="QY77" s="156"/>
      <c r="QZ77" s="156"/>
      <c r="RA77" s="156"/>
      <c r="RB77" s="156"/>
      <c r="RC77" s="156"/>
      <c r="RD77" s="156"/>
      <c r="RE77" s="156"/>
      <c r="RF77" s="156"/>
      <c r="RG77" s="156"/>
      <c r="RH77" s="156"/>
      <c r="RI77" s="156"/>
      <c r="RJ77" s="156"/>
      <c r="RK77" s="156"/>
      <c r="RL77" s="156"/>
      <c r="RM77" s="156"/>
      <c r="RN77" s="156"/>
      <c r="RO77" s="156"/>
      <c r="RP77" s="156"/>
      <c r="RQ77" s="156"/>
      <c r="RR77" s="156"/>
      <c r="RS77" s="156"/>
      <c r="RT77" s="156"/>
      <c r="RU77" s="156"/>
      <c r="RV77" s="156"/>
      <c r="RW77" s="156"/>
      <c r="RX77" s="156"/>
      <c r="RY77" s="156"/>
      <c r="RZ77" s="156"/>
      <c r="SA77" s="156"/>
      <c r="SB77" s="156"/>
      <c r="SC77" s="156"/>
      <c r="SD77" s="156"/>
      <c r="SE77" s="156"/>
      <c r="SF77" s="156"/>
      <c r="SG77" s="156"/>
      <c r="SH77" s="156"/>
      <c r="SI77" s="156"/>
      <c r="SJ77" s="156"/>
      <c r="SK77" s="156"/>
      <c r="SL77" s="156"/>
      <c r="SM77" s="156"/>
      <c r="SN77" s="156"/>
      <c r="SO77" s="156"/>
      <c r="SP77" s="156"/>
      <c r="SQ77" s="156"/>
    </row>
    <row r="78" spans="2:511">
      <c r="J78" s="157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  <c r="BP78" s="156"/>
      <c r="BQ78" s="156"/>
      <c r="BR78" s="156"/>
      <c r="BS78" s="156"/>
      <c r="BT78" s="156"/>
      <c r="BU78" s="156"/>
      <c r="BV78" s="156"/>
      <c r="BW78" s="156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6"/>
      <c r="CI78" s="156"/>
      <c r="CJ78" s="156"/>
      <c r="CK78" s="156"/>
      <c r="CL78" s="156"/>
      <c r="CM78" s="156"/>
      <c r="CN78" s="156"/>
      <c r="CO78" s="156"/>
      <c r="CP78" s="156"/>
      <c r="CQ78" s="156"/>
      <c r="CR78" s="156"/>
      <c r="CS78" s="156"/>
      <c r="CT78" s="156"/>
      <c r="CU78" s="156"/>
      <c r="CV78" s="156"/>
      <c r="CW78" s="156"/>
      <c r="CX78" s="156"/>
      <c r="CY78" s="156"/>
      <c r="CZ78" s="156"/>
      <c r="DA78" s="156"/>
      <c r="DB78" s="156"/>
      <c r="DC78" s="156"/>
      <c r="DD78" s="156"/>
      <c r="DE78" s="156"/>
      <c r="DF78" s="156"/>
      <c r="DG78" s="156"/>
      <c r="DH78" s="156"/>
      <c r="DI78" s="156"/>
      <c r="DJ78" s="156"/>
      <c r="DK78" s="156"/>
      <c r="DL78" s="156"/>
      <c r="DM78" s="156"/>
      <c r="DN78" s="156"/>
      <c r="DO78" s="156"/>
      <c r="DP78" s="156"/>
      <c r="DQ78" s="156"/>
      <c r="DR78" s="156"/>
      <c r="DS78" s="156"/>
      <c r="DT78" s="156"/>
      <c r="DU78" s="156"/>
      <c r="DV78" s="156"/>
      <c r="DW78" s="156"/>
      <c r="DX78" s="156"/>
      <c r="DY78" s="156"/>
      <c r="DZ78" s="156"/>
      <c r="EA78" s="156"/>
      <c r="EB78" s="156"/>
      <c r="EC78" s="156"/>
      <c r="ED78" s="156"/>
      <c r="EE78" s="156"/>
      <c r="EF78" s="156"/>
      <c r="EG78" s="156"/>
      <c r="EH78" s="156"/>
      <c r="EI78" s="156"/>
      <c r="EJ78" s="156"/>
      <c r="EK78" s="156"/>
      <c r="EL78" s="156"/>
      <c r="EM78" s="156"/>
      <c r="EN78" s="156"/>
      <c r="EO78" s="156"/>
      <c r="EP78" s="156"/>
      <c r="EQ78" s="156"/>
      <c r="ER78" s="156"/>
      <c r="ES78" s="156"/>
      <c r="ET78" s="156"/>
      <c r="EU78" s="156"/>
      <c r="EV78" s="156"/>
      <c r="EW78" s="156"/>
      <c r="EX78" s="156"/>
      <c r="EY78" s="156"/>
      <c r="EZ78" s="156"/>
      <c r="FA78" s="156"/>
      <c r="FB78" s="156"/>
      <c r="FC78" s="156"/>
      <c r="FD78" s="156"/>
      <c r="FE78" s="156"/>
      <c r="FF78" s="156"/>
      <c r="FG78" s="156"/>
      <c r="FH78" s="156"/>
      <c r="FI78" s="156"/>
      <c r="FJ78" s="156"/>
      <c r="FK78" s="156"/>
      <c r="FL78" s="156"/>
      <c r="FM78" s="156"/>
      <c r="FN78" s="156"/>
      <c r="FO78" s="156"/>
      <c r="FP78" s="156"/>
      <c r="FQ78" s="156"/>
      <c r="FR78" s="156"/>
      <c r="FS78" s="156"/>
      <c r="FT78" s="156"/>
      <c r="FU78" s="156"/>
      <c r="FV78" s="156"/>
      <c r="FW78" s="156"/>
      <c r="FX78" s="156"/>
      <c r="FY78" s="156"/>
      <c r="FZ78" s="156"/>
      <c r="GA78" s="156"/>
      <c r="GB78" s="156"/>
      <c r="GC78" s="156"/>
      <c r="GD78" s="156"/>
      <c r="GE78" s="156"/>
      <c r="GF78" s="156"/>
      <c r="GG78" s="156"/>
      <c r="GH78" s="156"/>
      <c r="GI78" s="156"/>
      <c r="GJ78" s="156"/>
      <c r="GK78" s="156"/>
      <c r="GL78" s="156"/>
      <c r="GM78" s="156"/>
      <c r="GN78" s="156"/>
      <c r="GO78" s="156"/>
      <c r="GP78" s="156"/>
      <c r="GQ78" s="156"/>
      <c r="GR78" s="156"/>
      <c r="GS78" s="156"/>
      <c r="GT78" s="156"/>
      <c r="GU78" s="156"/>
      <c r="GV78" s="156"/>
      <c r="GW78" s="156"/>
      <c r="GX78" s="156"/>
      <c r="GY78" s="156"/>
      <c r="GZ78" s="156"/>
      <c r="HA78" s="156"/>
      <c r="HB78" s="156"/>
      <c r="HC78" s="156"/>
      <c r="HD78" s="156"/>
      <c r="HE78" s="156"/>
      <c r="HF78" s="156"/>
      <c r="HG78" s="156"/>
      <c r="HH78" s="156"/>
      <c r="HI78" s="156"/>
      <c r="HJ78" s="156"/>
      <c r="HK78" s="156"/>
      <c r="HL78" s="156"/>
      <c r="HM78" s="156"/>
      <c r="HN78" s="156"/>
      <c r="HO78" s="156"/>
      <c r="HP78" s="156"/>
      <c r="HQ78" s="156"/>
      <c r="HR78" s="156"/>
      <c r="HS78" s="156"/>
      <c r="HT78" s="156"/>
      <c r="HU78" s="156"/>
      <c r="HV78" s="156"/>
      <c r="HW78" s="156"/>
      <c r="HX78" s="156"/>
      <c r="HY78" s="156"/>
      <c r="HZ78" s="156"/>
      <c r="IA78" s="156"/>
      <c r="IB78" s="156"/>
      <c r="IC78" s="156"/>
      <c r="ID78" s="156"/>
      <c r="IE78" s="156"/>
      <c r="IF78" s="156"/>
      <c r="IG78" s="156"/>
      <c r="IH78" s="156"/>
      <c r="II78" s="156"/>
      <c r="IJ78" s="156"/>
      <c r="IK78" s="156"/>
      <c r="IL78" s="156"/>
      <c r="IM78" s="156"/>
      <c r="IN78" s="156"/>
      <c r="IO78" s="156"/>
      <c r="IP78" s="156"/>
      <c r="IQ78" s="156"/>
      <c r="IR78" s="156"/>
      <c r="IS78" s="156"/>
      <c r="IT78" s="156"/>
      <c r="IU78" s="156"/>
      <c r="IV78" s="156"/>
      <c r="IW78" s="156"/>
      <c r="IX78" s="156"/>
      <c r="IY78" s="156"/>
      <c r="IZ78" s="156"/>
      <c r="JA78" s="156"/>
      <c r="JB78" s="156"/>
      <c r="JC78" s="156"/>
      <c r="JD78" s="156"/>
      <c r="JE78" s="156"/>
      <c r="JF78" s="156"/>
      <c r="JG78" s="156"/>
      <c r="JH78" s="156"/>
      <c r="JI78" s="156"/>
      <c r="JJ78" s="156"/>
      <c r="JK78" s="156"/>
      <c r="JL78" s="156"/>
      <c r="JM78" s="156"/>
      <c r="JN78" s="156"/>
      <c r="JO78" s="156"/>
      <c r="JP78" s="156"/>
      <c r="JQ78" s="156"/>
      <c r="JR78" s="156"/>
      <c r="JS78" s="156"/>
      <c r="JT78" s="156"/>
      <c r="JU78" s="156"/>
      <c r="JV78" s="156"/>
      <c r="JW78" s="156"/>
      <c r="JX78" s="156"/>
      <c r="JY78" s="156"/>
      <c r="JZ78" s="156"/>
      <c r="KA78" s="156"/>
      <c r="KB78" s="156"/>
      <c r="KC78" s="156"/>
      <c r="KD78" s="156"/>
      <c r="KE78" s="156"/>
      <c r="KF78" s="156"/>
      <c r="KG78" s="156"/>
      <c r="KH78" s="156"/>
      <c r="KI78" s="156"/>
      <c r="KJ78" s="156"/>
      <c r="KK78" s="156"/>
      <c r="KL78" s="156"/>
      <c r="KM78" s="156"/>
      <c r="KN78" s="156"/>
      <c r="KO78" s="156"/>
      <c r="KP78" s="156"/>
      <c r="KQ78" s="156"/>
      <c r="KR78" s="156"/>
      <c r="KS78" s="156"/>
      <c r="KT78" s="156"/>
      <c r="KU78" s="156"/>
      <c r="KV78" s="156"/>
      <c r="KW78" s="156"/>
      <c r="KX78" s="156"/>
      <c r="KY78" s="156"/>
      <c r="KZ78" s="156"/>
      <c r="LA78" s="156"/>
      <c r="LB78" s="156"/>
      <c r="LC78" s="156"/>
      <c r="LD78" s="156"/>
      <c r="LE78" s="156"/>
      <c r="LF78" s="156"/>
      <c r="LG78" s="156"/>
      <c r="LH78" s="156"/>
      <c r="LI78" s="156"/>
      <c r="LJ78" s="156"/>
      <c r="LK78" s="156"/>
      <c r="LL78" s="156"/>
      <c r="LM78" s="156"/>
      <c r="LN78" s="156"/>
      <c r="LO78" s="156"/>
      <c r="LP78" s="156"/>
      <c r="LQ78" s="156"/>
      <c r="LR78" s="156"/>
      <c r="LS78" s="156"/>
      <c r="LT78" s="156"/>
      <c r="LU78" s="156"/>
      <c r="LV78" s="156"/>
      <c r="LW78" s="156"/>
      <c r="LX78" s="156"/>
      <c r="LY78" s="156"/>
      <c r="LZ78" s="156"/>
      <c r="MA78" s="156"/>
      <c r="MB78" s="156"/>
      <c r="MC78" s="156"/>
      <c r="MD78" s="156"/>
      <c r="ME78" s="156"/>
      <c r="MF78" s="156"/>
      <c r="MG78" s="156"/>
      <c r="MH78" s="156"/>
      <c r="MI78" s="156"/>
      <c r="MJ78" s="156"/>
      <c r="MK78" s="156"/>
      <c r="ML78" s="156"/>
      <c r="MM78" s="156"/>
      <c r="MN78" s="156"/>
      <c r="MO78" s="156"/>
      <c r="MP78" s="156"/>
      <c r="MQ78" s="156"/>
      <c r="MR78" s="156"/>
      <c r="MS78" s="156"/>
      <c r="MT78" s="156"/>
      <c r="MU78" s="156"/>
      <c r="MV78" s="156"/>
      <c r="MW78" s="156"/>
      <c r="MX78" s="156"/>
      <c r="MY78" s="156"/>
      <c r="MZ78" s="156"/>
      <c r="NA78" s="156"/>
      <c r="NB78" s="156"/>
      <c r="NC78" s="156"/>
      <c r="ND78" s="156"/>
      <c r="NE78" s="156"/>
      <c r="NF78" s="156"/>
      <c r="NG78" s="156"/>
      <c r="NH78" s="156"/>
      <c r="NI78" s="156"/>
      <c r="NJ78" s="156"/>
      <c r="NK78" s="156"/>
      <c r="NL78" s="156"/>
      <c r="NM78" s="156"/>
      <c r="NN78" s="156"/>
      <c r="NO78" s="156"/>
      <c r="NP78" s="156"/>
      <c r="NQ78" s="156"/>
      <c r="NR78" s="156"/>
      <c r="NS78" s="156"/>
      <c r="NT78" s="156"/>
      <c r="NU78" s="156"/>
      <c r="NV78" s="156"/>
      <c r="NW78" s="156"/>
      <c r="NX78" s="156"/>
      <c r="NY78" s="156"/>
      <c r="NZ78" s="156"/>
      <c r="OA78" s="156"/>
      <c r="OB78" s="156"/>
      <c r="OC78" s="156"/>
      <c r="OD78" s="156"/>
      <c r="OE78" s="156"/>
      <c r="OF78" s="156"/>
      <c r="OG78" s="156"/>
      <c r="OH78" s="156"/>
      <c r="OI78" s="156"/>
      <c r="OJ78" s="156"/>
      <c r="OK78" s="156"/>
      <c r="OL78" s="156"/>
      <c r="OM78" s="156"/>
      <c r="ON78" s="156"/>
      <c r="OO78" s="156"/>
      <c r="OP78" s="156"/>
      <c r="OQ78" s="156"/>
      <c r="OR78" s="156"/>
      <c r="OS78" s="156"/>
      <c r="OT78" s="156"/>
      <c r="OU78" s="156"/>
      <c r="OV78" s="156"/>
      <c r="OW78" s="156"/>
      <c r="OX78" s="156"/>
      <c r="OY78" s="156"/>
      <c r="OZ78" s="156"/>
      <c r="PA78" s="156"/>
      <c r="PB78" s="156"/>
      <c r="PC78" s="156"/>
      <c r="PD78" s="156"/>
      <c r="PE78" s="156"/>
      <c r="PF78" s="156"/>
      <c r="PG78" s="156"/>
      <c r="PH78" s="156"/>
      <c r="PI78" s="156"/>
      <c r="PJ78" s="156"/>
      <c r="PK78" s="156"/>
      <c r="PL78" s="156"/>
      <c r="PM78" s="156"/>
      <c r="PN78" s="156"/>
      <c r="PO78" s="156"/>
      <c r="PP78" s="156"/>
      <c r="PQ78" s="156"/>
      <c r="PR78" s="156"/>
      <c r="PS78" s="156"/>
      <c r="PT78" s="156"/>
      <c r="PU78" s="156"/>
      <c r="PV78" s="156"/>
      <c r="PW78" s="156"/>
      <c r="PX78" s="156"/>
      <c r="PY78" s="156"/>
      <c r="PZ78" s="156"/>
      <c r="QA78" s="156"/>
      <c r="QB78" s="156"/>
      <c r="QC78" s="156"/>
      <c r="QD78" s="156"/>
      <c r="QE78" s="156"/>
      <c r="QF78" s="156"/>
      <c r="QG78" s="156"/>
      <c r="QH78" s="156"/>
      <c r="QI78" s="156"/>
      <c r="QJ78" s="156"/>
      <c r="QK78" s="156"/>
      <c r="QL78" s="156"/>
      <c r="QM78" s="156"/>
      <c r="QN78" s="156"/>
      <c r="QO78" s="156"/>
      <c r="QP78" s="156"/>
      <c r="QQ78" s="156"/>
      <c r="QR78" s="156"/>
      <c r="QS78" s="156"/>
      <c r="QT78" s="156"/>
      <c r="QU78" s="156"/>
      <c r="QV78" s="156"/>
      <c r="QW78" s="156"/>
      <c r="QX78" s="156"/>
      <c r="QY78" s="156"/>
      <c r="QZ78" s="156"/>
      <c r="RA78" s="156"/>
      <c r="RB78" s="156"/>
      <c r="RC78" s="156"/>
      <c r="RD78" s="156"/>
      <c r="RE78" s="156"/>
      <c r="RF78" s="156"/>
      <c r="RG78" s="156"/>
      <c r="RH78" s="156"/>
      <c r="RI78" s="156"/>
      <c r="RJ78" s="156"/>
      <c r="RK78" s="156"/>
      <c r="RL78" s="156"/>
      <c r="RM78" s="156"/>
      <c r="RN78" s="156"/>
      <c r="RO78" s="156"/>
      <c r="RP78" s="156"/>
      <c r="RQ78" s="156"/>
      <c r="RR78" s="156"/>
      <c r="RS78" s="156"/>
      <c r="RT78" s="156"/>
      <c r="RU78" s="156"/>
      <c r="RV78" s="156"/>
      <c r="RW78" s="156"/>
      <c r="RX78" s="156"/>
      <c r="RY78" s="156"/>
      <c r="RZ78" s="156"/>
      <c r="SA78" s="156"/>
      <c r="SB78" s="156"/>
      <c r="SC78" s="156"/>
      <c r="SD78" s="156"/>
      <c r="SE78" s="156"/>
      <c r="SF78" s="156"/>
      <c r="SG78" s="156"/>
      <c r="SH78" s="156"/>
      <c r="SI78" s="156"/>
      <c r="SJ78" s="156"/>
      <c r="SK78" s="156"/>
      <c r="SL78" s="156"/>
      <c r="SM78" s="156"/>
      <c r="SN78" s="156"/>
      <c r="SO78" s="156"/>
      <c r="SP78" s="156"/>
      <c r="SQ78" s="156"/>
    </row>
    <row r="79" spans="2:511"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  <c r="BP79" s="156"/>
      <c r="BQ79" s="156"/>
      <c r="BR79" s="156"/>
      <c r="BS79" s="156"/>
      <c r="BT79" s="156"/>
      <c r="BU79" s="156"/>
      <c r="BV79" s="156"/>
      <c r="BW79" s="156"/>
      <c r="BX79" s="156"/>
      <c r="BY79" s="156"/>
      <c r="BZ79" s="156"/>
      <c r="CA79" s="156"/>
      <c r="CB79" s="156"/>
      <c r="CC79" s="156"/>
      <c r="CD79" s="156"/>
      <c r="CE79" s="156"/>
      <c r="CF79" s="156"/>
      <c r="CG79" s="156"/>
      <c r="CH79" s="156"/>
      <c r="CI79" s="156"/>
      <c r="CJ79" s="156"/>
      <c r="CK79" s="156"/>
      <c r="CL79" s="156"/>
      <c r="CM79" s="156"/>
      <c r="CN79" s="156"/>
      <c r="CO79" s="156"/>
      <c r="CP79" s="156"/>
      <c r="CQ79" s="156"/>
      <c r="CR79" s="156"/>
      <c r="CS79" s="156"/>
      <c r="CT79" s="156"/>
      <c r="CU79" s="156"/>
      <c r="CV79" s="156"/>
      <c r="CW79" s="156"/>
      <c r="CX79" s="156"/>
      <c r="CY79" s="156"/>
      <c r="CZ79" s="156"/>
      <c r="DA79" s="156"/>
      <c r="DB79" s="156"/>
      <c r="DC79" s="156"/>
      <c r="DD79" s="156"/>
      <c r="DE79" s="156"/>
      <c r="DF79" s="156"/>
      <c r="DG79" s="156"/>
      <c r="DH79" s="156"/>
      <c r="DI79" s="156"/>
      <c r="DJ79" s="156"/>
      <c r="DK79" s="156"/>
      <c r="DL79" s="156"/>
      <c r="DM79" s="156"/>
      <c r="DN79" s="156"/>
      <c r="DO79" s="156"/>
      <c r="DP79" s="156"/>
      <c r="DQ79" s="156"/>
      <c r="DR79" s="156"/>
      <c r="DS79" s="156"/>
      <c r="DT79" s="156"/>
      <c r="DU79" s="156"/>
      <c r="DV79" s="156"/>
      <c r="DW79" s="156"/>
      <c r="DX79" s="156"/>
      <c r="DY79" s="156"/>
      <c r="DZ79" s="156"/>
      <c r="EA79" s="156"/>
      <c r="EB79" s="156"/>
      <c r="EC79" s="156"/>
      <c r="ED79" s="156"/>
      <c r="EE79" s="156"/>
      <c r="EF79" s="156"/>
      <c r="EG79" s="156"/>
      <c r="EH79" s="156"/>
      <c r="EI79" s="156"/>
      <c r="EJ79" s="156"/>
      <c r="EK79" s="156"/>
      <c r="EL79" s="156"/>
      <c r="EM79" s="156"/>
      <c r="EN79" s="156"/>
      <c r="EO79" s="156"/>
      <c r="EP79" s="156"/>
      <c r="EQ79" s="156"/>
      <c r="ER79" s="156"/>
      <c r="ES79" s="156"/>
      <c r="ET79" s="156"/>
      <c r="EU79" s="156"/>
      <c r="EV79" s="156"/>
      <c r="EW79" s="156"/>
      <c r="EX79" s="156"/>
      <c r="EY79" s="156"/>
      <c r="EZ79" s="156"/>
      <c r="FA79" s="156"/>
      <c r="FB79" s="156"/>
      <c r="FC79" s="156"/>
      <c r="FD79" s="156"/>
      <c r="FE79" s="156"/>
      <c r="FF79" s="156"/>
      <c r="FG79" s="156"/>
      <c r="FH79" s="156"/>
      <c r="FI79" s="156"/>
      <c r="FJ79" s="156"/>
      <c r="FK79" s="156"/>
      <c r="FL79" s="156"/>
      <c r="FM79" s="156"/>
      <c r="FN79" s="156"/>
      <c r="FO79" s="156"/>
      <c r="FP79" s="156"/>
      <c r="FQ79" s="156"/>
      <c r="FR79" s="156"/>
      <c r="FS79" s="156"/>
      <c r="FT79" s="156"/>
      <c r="FU79" s="156"/>
      <c r="FV79" s="156"/>
      <c r="FW79" s="156"/>
      <c r="FX79" s="156"/>
      <c r="FY79" s="156"/>
      <c r="FZ79" s="156"/>
      <c r="GA79" s="156"/>
      <c r="GB79" s="156"/>
      <c r="GC79" s="156"/>
      <c r="GD79" s="156"/>
      <c r="GE79" s="156"/>
      <c r="GF79" s="156"/>
      <c r="GG79" s="156"/>
      <c r="GH79" s="156"/>
      <c r="GI79" s="156"/>
      <c r="GJ79" s="156"/>
      <c r="GK79" s="156"/>
      <c r="GL79" s="156"/>
      <c r="GM79" s="156"/>
      <c r="GN79" s="156"/>
      <c r="GO79" s="156"/>
      <c r="GP79" s="156"/>
      <c r="GQ79" s="156"/>
      <c r="GR79" s="156"/>
      <c r="GS79" s="156"/>
      <c r="GT79" s="156"/>
      <c r="GU79" s="156"/>
      <c r="GV79" s="156"/>
      <c r="GW79" s="156"/>
      <c r="GX79" s="156"/>
      <c r="GY79" s="156"/>
      <c r="GZ79" s="156"/>
      <c r="HA79" s="156"/>
      <c r="HB79" s="156"/>
      <c r="HC79" s="156"/>
      <c r="HD79" s="156"/>
      <c r="HE79" s="156"/>
      <c r="HF79" s="156"/>
      <c r="HG79" s="156"/>
      <c r="HH79" s="156"/>
      <c r="HI79" s="156"/>
      <c r="HJ79" s="156"/>
      <c r="HK79" s="156"/>
      <c r="HL79" s="156"/>
      <c r="HM79" s="156"/>
      <c r="HN79" s="156"/>
      <c r="HO79" s="156"/>
      <c r="HP79" s="156"/>
      <c r="HQ79" s="156"/>
      <c r="HR79" s="156"/>
      <c r="HS79" s="156"/>
      <c r="HT79" s="156"/>
      <c r="HU79" s="156"/>
      <c r="HV79" s="156"/>
      <c r="HW79" s="156"/>
      <c r="HX79" s="156"/>
      <c r="HY79" s="156"/>
      <c r="HZ79" s="156"/>
      <c r="IA79" s="156"/>
      <c r="IB79" s="156"/>
      <c r="IC79" s="156"/>
      <c r="ID79" s="156"/>
      <c r="IE79" s="156"/>
      <c r="IF79" s="156"/>
      <c r="IG79" s="156"/>
      <c r="IH79" s="156"/>
      <c r="II79" s="156"/>
      <c r="IJ79" s="156"/>
      <c r="IK79" s="156"/>
      <c r="IL79" s="156"/>
      <c r="IM79" s="156"/>
      <c r="IN79" s="156"/>
      <c r="IO79" s="156"/>
      <c r="IP79" s="156"/>
      <c r="IQ79" s="156"/>
      <c r="IR79" s="156"/>
      <c r="IS79" s="156"/>
      <c r="IT79" s="156"/>
      <c r="IU79" s="156"/>
      <c r="IV79" s="156"/>
      <c r="IW79" s="156"/>
      <c r="IX79" s="156"/>
      <c r="IY79" s="156"/>
      <c r="IZ79" s="156"/>
      <c r="JA79" s="156"/>
      <c r="JB79" s="156"/>
      <c r="JC79" s="156"/>
      <c r="JD79" s="156"/>
      <c r="JE79" s="156"/>
      <c r="JF79" s="156"/>
      <c r="JG79" s="156"/>
      <c r="JH79" s="156"/>
      <c r="JI79" s="156"/>
      <c r="JJ79" s="156"/>
      <c r="JK79" s="156"/>
      <c r="JL79" s="156"/>
      <c r="JM79" s="156"/>
      <c r="JN79" s="156"/>
      <c r="JO79" s="156"/>
      <c r="JP79" s="156"/>
      <c r="JQ79" s="156"/>
      <c r="JR79" s="156"/>
      <c r="JS79" s="156"/>
      <c r="JT79" s="156"/>
      <c r="JU79" s="156"/>
      <c r="JV79" s="156"/>
      <c r="JW79" s="156"/>
      <c r="JX79" s="156"/>
      <c r="JY79" s="156"/>
      <c r="JZ79" s="156"/>
      <c r="KA79" s="156"/>
      <c r="KB79" s="156"/>
      <c r="KC79" s="156"/>
      <c r="KD79" s="156"/>
      <c r="KE79" s="156"/>
      <c r="KF79" s="156"/>
      <c r="KG79" s="156"/>
      <c r="KH79" s="156"/>
      <c r="KI79" s="156"/>
      <c r="KJ79" s="156"/>
      <c r="KK79" s="156"/>
      <c r="KL79" s="156"/>
      <c r="KM79" s="156"/>
      <c r="KN79" s="156"/>
      <c r="KO79" s="156"/>
      <c r="KP79" s="156"/>
      <c r="KQ79" s="156"/>
      <c r="KR79" s="156"/>
      <c r="KS79" s="156"/>
      <c r="KT79" s="156"/>
      <c r="KU79" s="156"/>
      <c r="KV79" s="156"/>
      <c r="KW79" s="156"/>
      <c r="KX79" s="156"/>
      <c r="KY79" s="156"/>
      <c r="KZ79" s="156"/>
      <c r="LA79" s="156"/>
      <c r="LB79" s="156"/>
      <c r="LC79" s="156"/>
      <c r="LD79" s="156"/>
      <c r="LE79" s="156"/>
      <c r="LF79" s="156"/>
      <c r="LG79" s="156"/>
      <c r="LH79" s="156"/>
      <c r="LI79" s="156"/>
      <c r="LJ79" s="156"/>
      <c r="LK79" s="156"/>
      <c r="LL79" s="156"/>
      <c r="LM79" s="156"/>
      <c r="LN79" s="156"/>
      <c r="LO79" s="156"/>
      <c r="LP79" s="156"/>
      <c r="LQ79" s="156"/>
      <c r="LR79" s="156"/>
      <c r="LS79" s="156"/>
      <c r="LT79" s="156"/>
      <c r="LU79" s="156"/>
      <c r="LV79" s="156"/>
      <c r="LW79" s="156"/>
      <c r="LX79" s="156"/>
      <c r="LY79" s="156"/>
      <c r="LZ79" s="156"/>
      <c r="MA79" s="156"/>
      <c r="MB79" s="156"/>
      <c r="MC79" s="156"/>
      <c r="MD79" s="156"/>
      <c r="ME79" s="156"/>
      <c r="MF79" s="156"/>
      <c r="MG79" s="156"/>
      <c r="MH79" s="156"/>
      <c r="MI79" s="156"/>
      <c r="MJ79" s="156"/>
      <c r="MK79" s="156"/>
      <c r="ML79" s="156"/>
      <c r="MM79" s="156"/>
      <c r="MN79" s="156"/>
      <c r="MO79" s="156"/>
      <c r="MP79" s="156"/>
      <c r="MQ79" s="156"/>
      <c r="MR79" s="156"/>
      <c r="MS79" s="156"/>
      <c r="MT79" s="156"/>
      <c r="MU79" s="156"/>
      <c r="MV79" s="156"/>
      <c r="MW79" s="156"/>
      <c r="MX79" s="156"/>
      <c r="MY79" s="156"/>
      <c r="MZ79" s="156"/>
      <c r="NA79" s="156"/>
      <c r="NB79" s="156"/>
      <c r="NC79" s="156"/>
      <c r="ND79" s="156"/>
      <c r="NE79" s="156"/>
      <c r="NF79" s="156"/>
      <c r="NG79" s="156"/>
      <c r="NH79" s="156"/>
      <c r="NI79" s="156"/>
      <c r="NJ79" s="156"/>
      <c r="NK79" s="156"/>
      <c r="NL79" s="156"/>
      <c r="NM79" s="156"/>
      <c r="NN79" s="156"/>
      <c r="NO79" s="156"/>
      <c r="NP79" s="156"/>
      <c r="NQ79" s="156"/>
      <c r="NR79" s="156"/>
      <c r="NS79" s="156"/>
      <c r="NT79" s="156"/>
      <c r="NU79" s="156"/>
      <c r="NV79" s="156"/>
      <c r="NW79" s="156"/>
      <c r="NX79" s="156"/>
      <c r="NY79" s="156"/>
      <c r="NZ79" s="156"/>
      <c r="OA79" s="156"/>
      <c r="OB79" s="156"/>
      <c r="OC79" s="156"/>
      <c r="OD79" s="156"/>
      <c r="OE79" s="156"/>
      <c r="OF79" s="156"/>
      <c r="OG79" s="156"/>
      <c r="OH79" s="156"/>
      <c r="OI79" s="156"/>
      <c r="OJ79" s="156"/>
      <c r="OK79" s="156"/>
      <c r="OL79" s="156"/>
      <c r="OM79" s="156"/>
      <c r="ON79" s="156"/>
      <c r="OO79" s="156"/>
      <c r="OP79" s="156"/>
      <c r="OQ79" s="156"/>
      <c r="OR79" s="156"/>
      <c r="OS79" s="156"/>
      <c r="OT79" s="156"/>
      <c r="OU79" s="156"/>
      <c r="OV79" s="156"/>
      <c r="OW79" s="156"/>
      <c r="OX79" s="156"/>
      <c r="OY79" s="156"/>
      <c r="OZ79" s="156"/>
      <c r="PA79" s="156"/>
      <c r="PB79" s="156"/>
      <c r="PC79" s="156"/>
      <c r="PD79" s="156"/>
      <c r="PE79" s="156"/>
      <c r="PF79" s="156"/>
      <c r="PG79" s="156"/>
      <c r="PH79" s="156"/>
      <c r="PI79" s="156"/>
      <c r="PJ79" s="156"/>
      <c r="PK79" s="156"/>
      <c r="PL79" s="156"/>
      <c r="PM79" s="156"/>
      <c r="PN79" s="156"/>
      <c r="PO79" s="156"/>
      <c r="PP79" s="156"/>
      <c r="PQ79" s="156"/>
      <c r="PR79" s="156"/>
      <c r="PS79" s="156"/>
      <c r="PT79" s="156"/>
      <c r="PU79" s="156"/>
      <c r="PV79" s="156"/>
      <c r="PW79" s="156"/>
      <c r="PX79" s="156"/>
      <c r="PY79" s="156"/>
      <c r="PZ79" s="156"/>
      <c r="QA79" s="156"/>
      <c r="QB79" s="156"/>
      <c r="QC79" s="156"/>
      <c r="QD79" s="156"/>
      <c r="QE79" s="156"/>
      <c r="QF79" s="156"/>
      <c r="QG79" s="156"/>
      <c r="QH79" s="156"/>
      <c r="QI79" s="156"/>
      <c r="QJ79" s="156"/>
      <c r="QK79" s="156"/>
      <c r="QL79" s="156"/>
      <c r="QM79" s="156"/>
      <c r="QN79" s="156"/>
      <c r="QO79" s="156"/>
      <c r="QP79" s="156"/>
      <c r="QQ79" s="156"/>
      <c r="QR79" s="156"/>
      <c r="QS79" s="156"/>
      <c r="QT79" s="156"/>
      <c r="QU79" s="156"/>
      <c r="QV79" s="156"/>
      <c r="QW79" s="156"/>
      <c r="QX79" s="156"/>
      <c r="QY79" s="156"/>
      <c r="QZ79" s="156"/>
      <c r="RA79" s="156"/>
      <c r="RB79" s="156"/>
      <c r="RC79" s="156"/>
      <c r="RD79" s="156"/>
      <c r="RE79" s="156"/>
      <c r="RF79" s="156"/>
      <c r="RG79" s="156"/>
      <c r="RH79" s="156"/>
      <c r="RI79" s="156"/>
      <c r="RJ79" s="156"/>
      <c r="RK79" s="156"/>
      <c r="RL79" s="156"/>
      <c r="RM79" s="156"/>
      <c r="RN79" s="156"/>
      <c r="RO79" s="156"/>
      <c r="RP79" s="156"/>
      <c r="RQ79" s="156"/>
      <c r="RR79" s="156"/>
      <c r="RS79" s="156"/>
      <c r="RT79" s="156"/>
      <c r="RU79" s="156"/>
      <c r="RV79" s="156"/>
      <c r="RW79" s="156"/>
      <c r="RX79" s="156"/>
      <c r="RY79" s="156"/>
      <c r="RZ79" s="156"/>
      <c r="SA79" s="156"/>
      <c r="SB79" s="156"/>
      <c r="SC79" s="156"/>
      <c r="SD79" s="156"/>
      <c r="SE79" s="156"/>
      <c r="SF79" s="156"/>
      <c r="SG79" s="156"/>
      <c r="SH79" s="156"/>
      <c r="SI79" s="156"/>
      <c r="SJ79" s="156"/>
      <c r="SK79" s="156"/>
      <c r="SL79" s="156"/>
      <c r="SM79" s="156"/>
      <c r="SN79" s="156"/>
      <c r="SO79" s="156"/>
      <c r="SP79" s="156"/>
      <c r="SQ79" s="156"/>
    </row>
    <row r="80" spans="2:511"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56"/>
      <c r="BQ80" s="156"/>
      <c r="BR80" s="156"/>
      <c r="BS80" s="156"/>
      <c r="BT80" s="156"/>
      <c r="BU80" s="156"/>
      <c r="BV80" s="156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6"/>
      <c r="CI80" s="156"/>
      <c r="CJ80" s="156"/>
      <c r="CK80" s="156"/>
      <c r="CL80" s="156"/>
      <c r="CM80" s="156"/>
      <c r="CN80" s="156"/>
      <c r="CO80" s="156"/>
      <c r="CP80" s="156"/>
      <c r="CQ80" s="156"/>
      <c r="CR80" s="156"/>
      <c r="CS80" s="156"/>
      <c r="CT80" s="156"/>
      <c r="CU80" s="156"/>
      <c r="CV80" s="156"/>
      <c r="CW80" s="156"/>
      <c r="CX80" s="156"/>
      <c r="CY80" s="156"/>
      <c r="CZ80" s="156"/>
      <c r="DA80" s="156"/>
      <c r="DB80" s="156"/>
      <c r="DC80" s="156"/>
      <c r="DD80" s="156"/>
      <c r="DE80" s="156"/>
      <c r="DF80" s="156"/>
      <c r="DG80" s="156"/>
      <c r="DH80" s="156"/>
      <c r="DI80" s="156"/>
      <c r="DJ80" s="156"/>
      <c r="DK80" s="156"/>
      <c r="DL80" s="156"/>
      <c r="DM80" s="156"/>
      <c r="DN80" s="156"/>
      <c r="DO80" s="156"/>
      <c r="DP80" s="156"/>
      <c r="DQ80" s="156"/>
      <c r="DR80" s="156"/>
      <c r="DS80" s="156"/>
      <c r="DT80" s="156"/>
      <c r="DU80" s="156"/>
      <c r="DV80" s="156"/>
      <c r="DW80" s="156"/>
      <c r="DX80" s="156"/>
      <c r="DY80" s="156"/>
      <c r="DZ80" s="156"/>
      <c r="EA80" s="156"/>
      <c r="EB80" s="156"/>
      <c r="EC80" s="156"/>
      <c r="ED80" s="156"/>
      <c r="EE80" s="156"/>
      <c r="EF80" s="156"/>
      <c r="EG80" s="156"/>
      <c r="EH80" s="156"/>
      <c r="EI80" s="156"/>
      <c r="EJ80" s="156"/>
      <c r="EK80" s="156"/>
      <c r="EL80" s="156"/>
      <c r="EM80" s="156"/>
      <c r="EN80" s="156"/>
      <c r="EO80" s="156"/>
      <c r="EP80" s="156"/>
      <c r="EQ80" s="156"/>
      <c r="ER80" s="156"/>
      <c r="ES80" s="156"/>
      <c r="ET80" s="156"/>
      <c r="EU80" s="156"/>
      <c r="EV80" s="156"/>
      <c r="EW80" s="156"/>
      <c r="EX80" s="156"/>
      <c r="EY80" s="156"/>
      <c r="EZ80" s="156"/>
      <c r="FA80" s="156"/>
      <c r="FB80" s="156"/>
      <c r="FC80" s="156"/>
      <c r="FD80" s="156"/>
      <c r="FE80" s="156"/>
      <c r="FF80" s="156"/>
      <c r="FG80" s="156"/>
      <c r="FH80" s="156"/>
      <c r="FI80" s="156"/>
      <c r="FJ80" s="156"/>
      <c r="FK80" s="156"/>
      <c r="FL80" s="156"/>
      <c r="FM80" s="156"/>
      <c r="FN80" s="156"/>
      <c r="FO80" s="156"/>
      <c r="FP80" s="156"/>
      <c r="FQ80" s="156"/>
      <c r="FR80" s="156"/>
      <c r="FS80" s="156"/>
      <c r="FT80" s="156"/>
      <c r="FU80" s="156"/>
      <c r="FV80" s="156"/>
      <c r="FW80" s="156"/>
      <c r="FX80" s="156"/>
      <c r="FY80" s="156"/>
      <c r="FZ80" s="156"/>
      <c r="GA80" s="156"/>
      <c r="GB80" s="156"/>
      <c r="GC80" s="156"/>
      <c r="GD80" s="156"/>
      <c r="GE80" s="156"/>
      <c r="GF80" s="156"/>
      <c r="GG80" s="156"/>
      <c r="GH80" s="156"/>
      <c r="GI80" s="156"/>
      <c r="GJ80" s="156"/>
      <c r="GK80" s="156"/>
      <c r="GL80" s="156"/>
      <c r="GM80" s="156"/>
      <c r="GN80" s="156"/>
      <c r="GO80" s="156"/>
      <c r="GP80" s="156"/>
      <c r="GQ80" s="156"/>
      <c r="GR80" s="156"/>
      <c r="GS80" s="156"/>
      <c r="GT80" s="156"/>
      <c r="GU80" s="156"/>
      <c r="GV80" s="156"/>
      <c r="GW80" s="156"/>
      <c r="GX80" s="156"/>
      <c r="GY80" s="156"/>
      <c r="GZ80" s="156"/>
      <c r="HA80" s="156"/>
      <c r="HB80" s="156"/>
      <c r="HC80" s="156"/>
      <c r="HD80" s="156"/>
      <c r="HE80" s="156"/>
      <c r="HF80" s="156"/>
      <c r="HG80" s="156"/>
      <c r="HH80" s="156"/>
      <c r="HI80" s="156"/>
      <c r="HJ80" s="156"/>
      <c r="HK80" s="156"/>
      <c r="HL80" s="156"/>
      <c r="HM80" s="156"/>
      <c r="HN80" s="156"/>
      <c r="HO80" s="156"/>
      <c r="HP80" s="156"/>
      <c r="HQ80" s="156"/>
      <c r="HR80" s="156"/>
      <c r="HS80" s="156"/>
      <c r="HT80" s="156"/>
      <c r="HU80" s="156"/>
      <c r="HV80" s="156"/>
      <c r="HW80" s="156"/>
      <c r="HX80" s="156"/>
      <c r="HY80" s="156"/>
      <c r="HZ80" s="156"/>
      <c r="IA80" s="156"/>
      <c r="IB80" s="156"/>
      <c r="IC80" s="156"/>
      <c r="ID80" s="156"/>
      <c r="IE80" s="156"/>
      <c r="IF80" s="156"/>
      <c r="IG80" s="156"/>
      <c r="IH80" s="156"/>
      <c r="II80" s="156"/>
      <c r="IJ80" s="156"/>
      <c r="IK80" s="156"/>
      <c r="IL80" s="156"/>
      <c r="IM80" s="156"/>
      <c r="IN80" s="156"/>
      <c r="IO80" s="156"/>
      <c r="IP80" s="156"/>
      <c r="IQ80" s="156"/>
      <c r="IR80" s="156"/>
      <c r="IS80" s="156"/>
      <c r="IT80" s="156"/>
      <c r="IU80" s="156"/>
      <c r="IV80" s="156"/>
      <c r="IW80" s="156"/>
      <c r="IX80" s="156"/>
      <c r="IY80" s="156"/>
      <c r="IZ80" s="156"/>
      <c r="JA80" s="156"/>
      <c r="JB80" s="156"/>
      <c r="JC80" s="156"/>
      <c r="JD80" s="156"/>
      <c r="JE80" s="156"/>
      <c r="JF80" s="156"/>
      <c r="JG80" s="156"/>
      <c r="JH80" s="156"/>
      <c r="JI80" s="156"/>
      <c r="JJ80" s="156"/>
      <c r="JK80" s="156"/>
      <c r="JL80" s="156"/>
      <c r="JM80" s="156"/>
      <c r="JN80" s="156"/>
      <c r="JO80" s="156"/>
      <c r="JP80" s="156"/>
      <c r="JQ80" s="156"/>
      <c r="JR80" s="156"/>
      <c r="JS80" s="156"/>
      <c r="JT80" s="156"/>
      <c r="JU80" s="156"/>
      <c r="JV80" s="156"/>
      <c r="JW80" s="156"/>
      <c r="JX80" s="156"/>
      <c r="JY80" s="156"/>
      <c r="JZ80" s="156"/>
      <c r="KA80" s="156"/>
      <c r="KB80" s="156"/>
      <c r="KC80" s="156"/>
      <c r="KD80" s="156"/>
      <c r="KE80" s="156"/>
      <c r="KF80" s="156"/>
      <c r="KG80" s="156"/>
      <c r="KH80" s="156"/>
      <c r="KI80" s="156"/>
      <c r="KJ80" s="156"/>
      <c r="KK80" s="156"/>
      <c r="KL80" s="156"/>
      <c r="KM80" s="156"/>
      <c r="KN80" s="156"/>
      <c r="KO80" s="156"/>
      <c r="KP80" s="156"/>
      <c r="KQ80" s="156"/>
      <c r="KR80" s="156"/>
      <c r="KS80" s="156"/>
      <c r="KT80" s="156"/>
      <c r="KU80" s="156"/>
      <c r="KV80" s="156"/>
      <c r="KW80" s="156"/>
      <c r="KX80" s="156"/>
      <c r="KY80" s="156"/>
      <c r="KZ80" s="156"/>
      <c r="LA80" s="156"/>
      <c r="LB80" s="156"/>
      <c r="LC80" s="156"/>
      <c r="LD80" s="156"/>
      <c r="LE80" s="156"/>
      <c r="LF80" s="156"/>
      <c r="LG80" s="156"/>
      <c r="LH80" s="156"/>
      <c r="LI80" s="156"/>
      <c r="LJ80" s="156"/>
      <c r="LK80" s="156"/>
      <c r="LL80" s="156"/>
      <c r="LM80" s="156"/>
      <c r="LN80" s="156"/>
      <c r="LO80" s="156"/>
      <c r="LP80" s="156"/>
      <c r="LQ80" s="156"/>
      <c r="LR80" s="156"/>
      <c r="LS80" s="156"/>
      <c r="LT80" s="156"/>
      <c r="LU80" s="156"/>
      <c r="LV80" s="156"/>
      <c r="LW80" s="156"/>
      <c r="LX80" s="156"/>
      <c r="LY80" s="156"/>
      <c r="LZ80" s="156"/>
      <c r="MA80" s="156"/>
      <c r="MB80" s="156"/>
      <c r="MC80" s="156"/>
      <c r="MD80" s="156"/>
      <c r="ME80" s="156"/>
      <c r="MF80" s="156"/>
      <c r="MG80" s="156"/>
      <c r="MH80" s="156"/>
      <c r="MI80" s="156"/>
      <c r="MJ80" s="156"/>
      <c r="MK80" s="156"/>
      <c r="ML80" s="156"/>
      <c r="MM80" s="156"/>
      <c r="MN80" s="156"/>
      <c r="MO80" s="156"/>
      <c r="MP80" s="156"/>
      <c r="MQ80" s="156"/>
      <c r="MR80" s="156"/>
      <c r="MS80" s="156"/>
      <c r="MT80" s="156"/>
      <c r="MU80" s="156"/>
      <c r="MV80" s="156"/>
      <c r="MW80" s="156"/>
      <c r="MX80" s="156"/>
      <c r="MY80" s="156"/>
      <c r="MZ80" s="156"/>
      <c r="NA80" s="156"/>
      <c r="NB80" s="156"/>
      <c r="NC80" s="156"/>
      <c r="ND80" s="156"/>
      <c r="NE80" s="156"/>
      <c r="NF80" s="156"/>
      <c r="NG80" s="156"/>
      <c r="NH80" s="156"/>
      <c r="NI80" s="156"/>
      <c r="NJ80" s="156"/>
      <c r="NK80" s="156"/>
      <c r="NL80" s="156"/>
      <c r="NM80" s="156"/>
      <c r="NN80" s="156"/>
      <c r="NO80" s="156"/>
      <c r="NP80" s="156"/>
      <c r="NQ80" s="156"/>
      <c r="NR80" s="156"/>
      <c r="NS80" s="156"/>
      <c r="NT80" s="156"/>
      <c r="NU80" s="156"/>
      <c r="NV80" s="156"/>
      <c r="NW80" s="156"/>
      <c r="NX80" s="156"/>
      <c r="NY80" s="156"/>
      <c r="NZ80" s="156"/>
      <c r="OA80" s="156"/>
      <c r="OB80" s="156"/>
      <c r="OC80" s="156"/>
      <c r="OD80" s="156"/>
      <c r="OE80" s="156"/>
      <c r="OF80" s="156"/>
      <c r="OG80" s="156"/>
      <c r="OH80" s="156"/>
      <c r="OI80" s="156"/>
      <c r="OJ80" s="156"/>
      <c r="OK80" s="156"/>
      <c r="OL80" s="156"/>
      <c r="OM80" s="156"/>
      <c r="ON80" s="156"/>
      <c r="OO80" s="156"/>
      <c r="OP80" s="156"/>
      <c r="OQ80" s="156"/>
      <c r="OR80" s="156"/>
      <c r="OS80" s="156"/>
      <c r="OT80" s="156"/>
      <c r="OU80" s="156"/>
      <c r="OV80" s="156"/>
      <c r="OW80" s="156"/>
      <c r="OX80" s="156"/>
      <c r="OY80" s="156"/>
      <c r="OZ80" s="156"/>
      <c r="PA80" s="156"/>
      <c r="PB80" s="156"/>
      <c r="PC80" s="156"/>
      <c r="PD80" s="156"/>
      <c r="PE80" s="156"/>
      <c r="PF80" s="156"/>
      <c r="PG80" s="156"/>
      <c r="PH80" s="156"/>
      <c r="PI80" s="156"/>
      <c r="PJ80" s="156"/>
      <c r="PK80" s="156"/>
      <c r="PL80" s="156"/>
      <c r="PM80" s="156"/>
      <c r="PN80" s="156"/>
      <c r="PO80" s="156"/>
      <c r="PP80" s="156"/>
      <c r="PQ80" s="156"/>
      <c r="PR80" s="156"/>
      <c r="PS80" s="156"/>
      <c r="PT80" s="156"/>
      <c r="PU80" s="156"/>
      <c r="PV80" s="156"/>
      <c r="PW80" s="156"/>
      <c r="PX80" s="156"/>
      <c r="PY80" s="156"/>
      <c r="PZ80" s="156"/>
      <c r="QA80" s="156"/>
      <c r="QB80" s="156"/>
      <c r="QC80" s="156"/>
      <c r="QD80" s="156"/>
      <c r="QE80" s="156"/>
      <c r="QF80" s="156"/>
      <c r="QG80" s="156"/>
      <c r="QH80" s="156"/>
      <c r="QI80" s="156"/>
      <c r="QJ80" s="156"/>
      <c r="QK80" s="156"/>
      <c r="QL80" s="156"/>
      <c r="QM80" s="156"/>
      <c r="QN80" s="156"/>
      <c r="QO80" s="156"/>
      <c r="QP80" s="156"/>
      <c r="QQ80" s="156"/>
      <c r="QR80" s="156"/>
      <c r="QS80" s="156"/>
      <c r="QT80" s="156"/>
      <c r="QU80" s="156"/>
      <c r="QV80" s="156"/>
      <c r="QW80" s="156"/>
      <c r="QX80" s="156"/>
      <c r="QY80" s="156"/>
      <c r="QZ80" s="156"/>
      <c r="RA80" s="156"/>
      <c r="RB80" s="156"/>
      <c r="RC80" s="156"/>
      <c r="RD80" s="156"/>
      <c r="RE80" s="156"/>
      <c r="RF80" s="156"/>
      <c r="RG80" s="156"/>
      <c r="RH80" s="156"/>
      <c r="RI80" s="156"/>
      <c r="RJ80" s="156"/>
      <c r="RK80" s="156"/>
      <c r="RL80" s="156"/>
      <c r="RM80" s="156"/>
      <c r="RN80" s="156"/>
      <c r="RO80" s="156"/>
      <c r="RP80" s="156"/>
      <c r="RQ80" s="156"/>
      <c r="RR80" s="156"/>
      <c r="RS80" s="156"/>
      <c r="RT80" s="156"/>
      <c r="RU80" s="156"/>
      <c r="RV80" s="156"/>
      <c r="RW80" s="156"/>
      <c r="RX80" s="156"/>
      <c r="RY80" s="156"/>
      <c r="RZ80" s="156"/>
      <c r="SA80" s="156"/>
      <c r="SB80" s="156"/>
      <c r="SC80" s="156"/>
      <c r="SD80" s="156"/>
      <c r="SE80" s="156"/>
      <c r="SF80" s="156"/>
      <c r="SG80" s="156"/>
      <c r="SH80" s="156"/>
      <c r="SI80" s="156"/>
      <c r="SJ80" s="156"/>
      <c r="SK80" s="156"/>
      <c r="SL80" s="156"/>
      <c r="SM80" s="156"/>
      <c r="SN80" s="156"/>
      <c r="SO80" s="156"/>
      <c r="SP80" s="156"/>
      <c r="SQ80" s="156"/>
    </row>
    <row r="81" spans="10:511"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  <c r="CV81" s="156"/>
      <c r="CW81" s="156"/>
      <c r="CX81" s="156"/>
      <c r="CY81" s="156"/>
      <c r="CZ81" s="156"/>
      <c r="DA81" s="156"/>
      <c r="DB81" s="156"/>
      <c r="DC81" s="156"/>
      <c r="DD81" s="156"/>
      <c r="DE81" s="156"/>
      <c r="DF81" s="156"/>
      <c r="DG81" s="156"/>
      <c r="DH81" s="156"/>
      <c r="DI81" s="156"/>
      <c r="DJ81" s="156"/>
      <c r="DK81" s="156"/>
      <c r="DL81" s="156"/>
      <c r="DM81" s="156"/>
      <c r="DN81" s="156"/>
      <c r="DO81" s="156"/>
      <c r="DP81" s="156"/>
      <c r="DQ81" s="156"/>
      <c r="DR81" s="156"/>
      <c r="DS81" s="156"/>
      <c r="DT81" s="156"/>
      <c r="DU81" s="156"/>
      <c r="DV81" s="156"/>
      <c r="DW81" s="156"/>
      <c r="DX81" s="156"/>
      <c r="DY81" s="156"/>
      <c r="DZ81" s="156"/>
      <c r="EA81" s="156"/>
      <c r="EB81" s="156"/>
      <c r="EC81" s="156"/>
      <c r="ED81" s="156"/>
      <c r="EE81" s="156"/>
      <c r="EF81" s="156"/>
      <c r="EG81" s="156"/>
      <c r="EH81" s="156"/>
      <c r="EI81" s="156"/>
      <c r="EJ81" s="156"/>
      <c r="EK81" s="156"/>
      <c r="EL81" s="156"/>
      <c r="EM81" s="156"/>
      <c r="EN81" s="156"/>
      <c r="EO81" s="156"/>
      <c r="EP81" s="156"/>
      <c r="EQ81" s="156"/>
      <c r="ER81" s="156"/>
      <c r="ES81" s="156"/>
      <c r="ET81" s="156"/>
      <c r="EU81" s="156"/>
      <c r="EV81" s="156"/>
      <c r="EW81" s="156"/>
      <c r="EX81" s="156"/>
      <c r="EY81" s="156"/>
      <c r="EZ81" s="156"/>
      <c r="FA81" s="156"/>
      <c r="FB81" s="156"/>
      <c r="FC81" s="156"/>
      <c r="FD81" s="156"/>
      <c r="FE81" s="156"/>
      <c r="FF81" s="156"/>
      <c r="FG81" s="156"/>
      <c r="FH81" s="156"/>
      <c r="FI81" s="156"/>
      <c r="FJ81" s="156"/>
      <c r="FK81" s="156"/>
      <c r="FL81" s="156"/>
      <c r="FM81" s="156"/>
      <c r="FN81" s="156"/>
      <c r="FO81" s="156"/>
      <c r="FP81" s="156"/>
      <c r="FQ81" s="156"/>
      <c r="FR81" s="156"/>
      <c r="FS81" s="156"/>
      <c r="FT81" s="156"/>
      <c r="FU81" s="156"/>
      <c r="FV81" s="156"/>
      <c r="FW81" s="156"/>
      <c r="FX81" s="156"/>
      <c r="FY81" s="156"/>
      <c r="FZ81" s="156"/>
      <c r="GA81" s="156"/>
      <c r="GB81" s="156"/>
      <c r="GC81" s="156"/>
      <c r="GD81" s="156"/>
      <c r="GE81" s="156"/>
      <c r="GF81" s="156"/>
      <c r="GG81" s="156"/>
      <c r="GH81" s="156"/>
      <c r="GI81" s="156"/>
      <c r="GJ81" s="156"/>
      <c r="GK81" s="156"/>
      <c r="GL81" s="156"/>
      <c r="GM81" s="156"/>
      <c r="GN81" s="156"/>
      <c r="GO81" s="156"/>
      <c r="GP81" s="156"/>
      <c r="GQ81" s="156"/>
      <c r="GR81" s="156"/>
      <c r="GS81" s="156"/>
      <c r="GT81" s="156"/>
      <c r="GU81" s="156"/>
      <c r="GV81" s="156"/>
      <c r="GW81" s="156"/>
      <c r="GX81" s="156"/>
      <c r="GY81" s="156"/>
      <c r="GZ81" s="156"/>
      <c r="HA81" s="156"/>
      <c r="HB81" s="156"/>
      <c r="HC81" s="156"/>
      <c r="HD81" s="156"/>
      <c r="HE81" s="156"/>
      <c r="HF81" s="156"/>
      <c r="HG81" s="156"/>
      <c r="HH81" s="156"/>
      <c r="HI81" s="156"/>
      <c r="HJ81" s="156"/>
      <c r="HK81" s="156"/>
      <c r="HL81" s="156"/>
      <c r="HM81" s="156"/>
      <c r="HN81" s="156"/>
      <c r="HO81" s="156"/>
      <c r="HP81" s="156"/>
      <c r="HQ81" s="156"/>
      <c r="HR81" s="156"/>
      <c r="HS81" s="156"/>
      <c r="HT81" s="156"/>
      <c r="HU81" s="156"/>
      <c r="HV81" s="156"/>
      <c r="HW81" s="156"/>
      <c r="HX81" s="156"/>
      <c r="HY81" s="156"/>
      <c r="HZ81" s="156"/>
      <c r="IA81" s="156"/>
      <c r="IB81" s="156"/>
      <c r="IC81" s="156"/>
      <c r="ID81" s="156"/>
      <c r="IE81" s="156"/>
      <c r="IF81" s="156"/>
      <c r="IG81" s="156"/>
      <c r="IH81" s="156"/>
      <c r="II81" s="156"/>
      <c r="IJ81" s="156"/>
      <c r="IK81" s="156"/>
      <c r="IL81" s="156"/>
      <c r="IM81" s="156"/>
      <c r="IN81" s="156"/>
      <c r="IO81" s="156"/>
      <c r="IP81" s="156"/>
      <c r="IQ81" s="156"/>
      <c r="IR81" s="156"/>
      <c r="IS81" s="156"/>
      <c r="IT81" s="156"/>
      <c r="IU81" s="156"/>
      <c r="IV81" s="156"/>
      <c r="IW81" s="156"/>
      <c r="IX81" s="156"/>
      <c r="IY81" s="156"/>
      <c r="IZ81" s="156"/>
      <c r="JA81" s="156"/>
      <c r="JB81" s="156"/>
      <c r="JC81" s="156"/>
      <c r="JD81" s="156"/>
      <c r="JE81" s="156"/>
      <c r="JF81" s="156"/>
      <c r="JG81" s="156"/>
      <c r="JH81" s="156"/>
      <c r="JI81" s="156"/>
      <c r="JJ81" s="156"/>
      <c r="JK81" s="156"/>
      <c r="JL81" s="156"/>
      <c r="JM81" s="156"/>
      <c r="JN81" s="156"/>
      <c r="JO81" s="156"/>
      <c r="JP81" s="156"/>
      <c r="JQ81" s="156"/>
      <c r="JR81" s="156"/>
      <c r="JS81" s="156"/>
      <c r="JT81" s="156"/>
      <c r="JU81" s="156"/>
      <c r="JV81" s="156"/>
      <c r="JW81" s="156"/>
      <c r="JX81" s="156"/>
      <c r="JY81" s="156"/>
      <c r="JZ81" s="156"/>
      <c r="KA81" s="156"/>
      <c r="KB81" s="156"/>
      <c r="KC81" s="156"/>
      <c r="KD81" s="156"/>
      <c r="KE81" s="156"/>
      <c r="KF81" s="156"/>
      <c r="KG81" s="156"/>
      <c r="KH81" s="156"/>
      <c r="KI81" s="156"/>
      <c r="KJ81" s="156"/>
      <c r="KK81" s="156"/>
      <c r="KL81" s="156"/>
      <c r="KM81" s="156"/>
      <c r="KN81" s="156"/>
      <c r="KO81" s="156"/>
      <c r="KP81" s="156"/>
      <c r="KQ81" s="156"/>
      <c r="KR81" s="156"/>
      <c r="KS81" s="156"/>
      <c r="KT81" s="156"/>
      <c r="KU81" s="156"/>
      <c r="KV81" s="156"/>
      <c r="KW81" s="156"/>
      <c r="KX81" s="156"/>
      <c r="KY81" s="156"/>
      <c r="KZ81" s="156"/>
      <c r="LA81" s="156"/>
      <c r="LB81" s="156"/>
      <c r="LC81" s="156"/>
      <c r="LD81" s="156"/>
      <c r="LE81" s="156"/>
      <c r="LF81" s="156"/>
      <c r="LG81" s="156"/>
      <c r="LH81" s="156"/>
      <c r="LI81" s="156"/>
      <c r="LJ81" s="156"/>
      <c r="LK81" s="156"/>
      <c r="LL81" s="156"/>
      <c r="LM81" s="156"/>
      <c r="LN81" s="156"/>
      <c r="LO81" s="156"/>
      <c r="LP81" s="156"/>
      <c r="LQ81" s="156"/>
      <c r="LR81" s="156"/>
      <c r="LS81" s="156"/>
      <c r="LT81" s="156"/>
      <c r="LU81" s="156"/>
      <c r="LV81" s="156"/>
      <c r="LW81" s="156"/>
      <c r="LX81" s="156"/>
      <c r="LY81" s="156"/>
      <c r="LZ81" s="156"/>
      <c r="MA81" s="156"/>
      <c r="MB81" s="156"/>
      <c r="MC81" s="156"/>
      <c r="MD81" s="156"/>
      <c r="ME81" s="156"/>
      <c r="MF81" s="156"/>
      <c r="MG81" s="156"/>
      <c r="MH81" s="156"/>
      <c r="MI81" s="156"/>
      <c r="MJ81" s="156"/>
      <c r="MK81" s="156"/>
      <c r="ML81" s="156"/>
      <c r="MM81" s="156"/>
      <c r="MN81" s="156"/>
      <c r="MO81" s="156"/>
      <c r="MP81" s="156"/>
      <c r="MQ81" s="156"/>
      <c r="MR81" s="156"/>
      <c r="MS81" s="156"/>
      <c r="MT81" s="156"/>
      <c r="MU81" s="156"/>
      <c r="MV81" s="156"/>
      <c r="MW81" s="156"/>
      <c r="MX81" s="156"/>
      <c r="MY81" s="156"/>
      <c r="MZ81" s="156"/>
      <c r="NA81" s="156"/>
      <c r="NB81" s="156"/>
      <c r="NC81" s="156"/>
      <c r="ND81" s="156"/>
      <c r="NE81" s="156"/>
      <c r="NF81" s="156"/>
      <c r="NG81" s="156"/>
      <c r="NH81" s="156"/>
      <c r="NI81" s="156"/>
      <c r="NJ81" s="156"/>
      <c r="NK81" s="156"/>
      <c r="NL81" s="156"/>
      <c r="NM81" s="156"/>
      <c r="NN81" s="156"/>
      <c r="NO81" s="156"/>
      <c r="NP81" s="156"/>
      <c r="NQ81" s="156"/>
      <c r="NR81" s="156"/>
      <c r="NS81" s="156"/>
      <c r="NT81" s="156"/>
      <c r="NU81" s="156"/>
      <c r="NV81" s="156"/>
      <c r="NW81" s="156"/>
      <c r="NX81" s="156"/>
      <c r="NY81" s="156"/>
      <c r="NZ81" s="156"/>
      <c r="OA81" s="156"/>
      <c r="OB81" s="156"/>
      <c r="OC81" s="156"/>
      <c r="OD81" s="156"/>
      <c r="OE81" s="156"/>
      <c r="OF81" s="156"/>
      <c r="OG81" s="156"/>
      <c r="OH81" s="156"/>
      <c r="OI81" s="156"/>
      <c r="OJ81" s="156"/>
      <c r="OK81" s="156"/>
      <c r="OL81" s="156"/>
      <c r="OM81" s="156"/>
      <c r="ON81" s="156"/>
      <c r="OO81" s="156"/>
      <c r="OP81" s="156"/>
      <c r="OQ81" s="156"/>
      <c r="OR81" s="156"/>
      <c r="OS81" s="156"/>
      <c r="OT81" s="156"/>
      <c r="OU81" s="156"/>
      <c r="OV81" s="156"/>
      <c r="OW81" s="156"/>
      <c r="OX81" s="156"/>
      <c r="OY81" s="156"/>
      <c r="OZ81" s="156"/>
      <c r="PA81" s="156"/>
      <c r="PB81" s="156"/>
      <c r="PC81" s="156"/>
      <c r="PD81" s="156"/>
      <c r="PE81" s="156"/>
      <c r="PF81" s="156"/>
      <c r="PG81" s="156"/>
      <c r="PH81" s="156"/>
      <c r="PI81" s="156"/>
      <c r="PJ81" s="156"/>
      <c r="PK81" s="156"/>
      <c r="PL81" s="156"/>
      <c r="PM81" s="156"/>
      <c r="PN81" s="156"/>
      <c r="PO81" s="156"/>
      <c r="PP81" s="156"/>
      <c r="PQ81" s="156"/>
      <c r="PR81" s="156"/>
      <c r="PS81" s="156"/>
      <c r="PT81" s="156"/>
      <c r="PU81" s="156"/>
      <c r="PV81" s="156"/>
      <c r="PW81" s="156"/>
      <c r="PX81" s="156"/>
      <c r="PY81" s="156"/>
      <c r="PZ81" s="156"/>
      <c r="QA81" s="156"/>
      <c r="QB81" s="156"/>
      <c r="QC81" s="156"/>
      <c r="QD81" s="156"/>
      <c r="QE81" s="156"/>
      <c r="QF81" s="156"/>
      <c r="QG81" s="156"/>
      <c r="QH81" s="156"/>
      <c r="QI81" s="156"/>
      <c r="QJ81" s="156"/>
      <c r="QK81" s="156"/>
      <c r="QL81" s="156"/>
      <c r="QM81" s="156"/>
      <c r="QN81" s="156"/>
      <c r="QO81" s="156"/>
      <c r="QP81" s="156"/>
      <c r="QQ81" s="156"/>
      <c r="QR81" s="156"/>
      <c r="QS81" s="156"/>
      <c r="QT81" s="156"/>
      <c r="QU81" s="156"/>
      <c r="QV81" s="156"/>
      <c r="QW81" s="156"/>
      <c r="QX81" s="156"/>
      <c r="QY81" s="156"/>
      <c r="QZ81" s="156"/>
      <c r="RA81" s="156"/>
      <c r="RB81" s="156"/>
      <c r="RC81" s="156"/>
      <c r="RD81" s="156"/>
      <c r="RE81" s="156"/>
      <c r="RF81" s="156"/>
      <c r="RG81" s="156"/>
      <c r="RH81" s="156"/>
      <c r="RI81" s="156"/>
      <c r="RJ81" s="156"/>
      <c r="RK81" s="156"/>
      <c r="RL81" s="156"/>
      <c r="RM81" s="156"/>
      <c r="RN81" s="156"/>
      <c r="RO81" s="156"/>
      <c r="RP81" s="156"/>
      <c r="RQ81" s="156"/>
      <c r="RR81" s="156"/>
      <c r="RS81" s="156"/>
      <c r="RT81" s="156"/>
      <c r="RU81" s="156"/>
      <c r="RV81" s="156"/>
      <c r="RW81" s="156"/>
      <c r="RX81" s="156"/>
      <c r="RY81" s="156"/>
      <c r="RZ81" s="156"/>
      <c r="SA81" s="156"/>
      <c r="SB81" s="156"/>
      <c r="SC81" s="156"/>
      <c r="SD81" s="156"/>
      <c r="SE81" s="156"/>
      <c r="SF81" s="156"/>
      <c r="SG81" s="156"/>
      <c r="SH81" s="156"/>
      <c r="SI81" s="156"/>
      <c r="SJ81" s="156"/>
      <c r="SK81" s="156"/>
      <c r="SL81" s="156"/>
      <c r="SM81" s="156"/>
      <c r="SN81" s="156"/>
      <c r="SO81" s="156"/>
      <c r="SP81" s="156"/>
      <c r="SQ81" s="156"/>
    </row>
    <row r="82" spans="10:511"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  <c r="DF82" s="156"/>
      <c r="DG82" s="156"/>
      <c r="DH82" s="156"/>
      <c r="DI82" s="156"/>
      <c r="DJ82" s="156"/>
      <c r="DK82" s="156"/>
      <c r="DL82" s="156"/>
      <c r="DM82" s="156"/>
      <c r="DN82" s="156"/>
      <c r="DO82" s="156"/>
      <c r="DP82" s="156"/>
      <c r="DQ82" s="156"/>
      <c r="DR82" s="156"/>
      <c r="DS82" s="156"/>
      <c r="DT82" s="156"/>
      <c r="DU82" s="156"/>
      <c r="DV82" s="156"/>
      <c r="DW82" s="156"/>
      <c r="DX82" s="156"/>
      <c r="DY82" s="156"/>
      <c r="DZ82" s="156"/>
      <c r="EA82" s="156"/>
      <c r="EB82" s="156"/>
      <c r="EC82" s="156"/>
      <c r="ED82" s="156"/>
      <c r="EE82" s="156"/>
      <c r="EF82" s="156"/>
      <c r="EG82" s="156"/>
      <c r="EH82" s="156"/>
      <c r="EI82" s="156"/>
      <c r="EJ82" s="156"/>
      <c r="EK82" s="156"/>
      <c r="EL82" s="156"/>
      <c r="EM82" s="156"/>
      <c r="EN82" s="156"/>
      <c r="EO82" s="156"/>
      <c r="EP82" s="156"/>
      <c r="EQ82" s="156"/>
      <c r="ER82" s="156"/>
      <c r="ES82" s="156"/>
      <c r="ET82" s="156"/>
      <c r="EU82" s="156"/>
      <c r="EV82" s="156"/>
      <c r="EW82" s="156"/>
      <c r="EX82" s="156"/>
      <c r="EY82" s="156"/>
      <c r="EZ82" s="156"/>
      <c r="FA82" s="156"/>
      <c r="FB82" s="156"/>
      <c r="FC82" s="156"/>
      <c r="FD82" s="156"/>
      <c r="FE82" s="156"/>
      <c r="FF82" s="156"/>
      <c r="FG82" s="156"/>
      <c r="FH82" s="156"/>
      <c r="FI82" s="156"/>
      <c r="FJ82" s="156"/>
      <c r="FK82" s="156"/>
      <c r="FL82" s="156"/>
      <c r="FM82" s="156"/>
      <c r="FN82" s="156"/>
      <c r="FO82" s="156"/>
      <c r="FP82" s="156"/>
      <c r="FQ82" s="156"/>
      <c r="FR82" s="156"/>
      <c r="FS82" s="156"/>
      <c r="FT82" s="156"/>
      <c r="FU82" s="156"/>
      <c r="FV82" s="156"/>
      <c r="FW82" s="156"/>
      <c r="FX82" s="156"/>
      <c r="FY82" s="156"/>
      <c r="FZ82" s="156"/>
      <c r="GA82" s="156"/>
      <c r="GB82" s="156"/>
      <c r="GC82" s="156"/>
      <c r="GD82" s="156"/>
      <c r="GE82" s="156"/>
      <c r="GF82" s="156"/>
      <c r="GG82" s="156"/>
      <c r="GH82" s="156"/>
      <c r="GI82" s="156"/>
      <c r="GJ82" s="156"/>
      <c r="GK82" s="156"/>
      <c r="GL82" s="156"/>
      <c r="GM82" s="156"/>
      <c r="GN82" s="156"/>
      <c r="GO82" s="156"/>
      <c r="GP82" s="156"/>
      <c r="GQ82" s="156"/>
      <c r="GR82" s="156"/>
      <c r="GS82" s="156"/>
      <c r="GT82" s="156"/>
      <c r="GU82" s="156"/>
      <c r="GV82" s="156"/>
      <c r="GW82" s="156"/>
      <c r="GX82" s="156"/>
      <c r="GY82" s="156"/>
      <c r="GZ82" s="156"/>
      <c r="HA82" s="156"/>
      <c r="HB82" s="156"/>
      <c r="HC82" s="156"/>
      <c r="HD82" s="156"/>
      <c r="HE82" s="156"/>
      <c r="HF82" s="156"/>
      <c r="HG82" s="156"/>
      <c r="HH82" s="156"/>
      <c r="HI82" s="156"/>
      <c r="HJ82" s="156"/>
      <c r="HK82" s="156"/>
      <c r="HL82" s="156"/>
      <c r="HM82" s="156"/>
      <c r="HN82" s="156"/>
      <c r="HO82" s="156"/>
      <c r="HP82" s="156"/>
      <c r="HQ82" s="156"/>
      <c r="HR82" s="156"/>
      <c r="HS82" s="156"/>
      <c r="HT82" s="156"/>
      <c r="HU82" s="156"/>
      <c r="HV82" s="156"/>
      <c r="HW82" s="156"/>
      <c r="HX82" s="156"/>
      <c r="HY82" s="156"/>
      <c r="HZ82" s="156"/>
      <c r="IA82" s="156"/>
      <c r="IB82" s="156"/>
      <c r="IC82" s="156"/>
      <c r="ID82" s="156"/>
      <c r="IE82" s="156"/>
      <c r="IF82" s="156"/>
      <c r="IG82" s="156"/>
      <c r="IH82" s="156"/>
      <c r="II82" s="156"/>
      <c r="IJ82" s="156"/>
      <c r="IK82" s="156"/>
      <c r="IL82" s="156"/>
      <c r="IM82" s="156"/>
      <c r="IN82" s="156"/>
      <c r="IO82" s="156"/>
      <c r="IP82" s="156"/>
      <c r="IQ82" s="156"/>
      <c r="IR82" s="156"/>
      <c r="IS82" s="156"/>
      <c r="IT82" s="156"/>
      <c r="IU82" s="156"/>
      <c r="IV82" s="156"/>
      <c r="IW82" s="156"/>
      <c r="IX82" s="156"/>
      <c r="IY82" s="156"/>
      <c r="IZ82" s="156"/>
      <c r="JA82" s="156"/>
      <c r="JB82" s="156"/>
      <c r="JC82" s="156"/>
      <c r="JD82" s="156"/>
      <c r="JE82" s="156"/>
      <c r="JF82" s="156"/>
      <c r="JG82" s="156"/>
      <c r="JH82" s="156"/>
      <c r="JI82" s="156"/>
      <c r="JJ82" s="156"/>
      <c r="JK82" s="156"/>
      <c r="JL82" s="156"/>
      <c r="JM82" s="156"/>
      <c r="JN82" s="156"/>
      <c r="JO82" s="156"/>
      <c r="JP82" s="156"/>
      <c r="JQ82" s="156"/>
      <c r="JR82" s="156"/>
      <c r="JS82" s="156"/>
      <c r="JT82" s="156"/>
      <c r="JU82" s="156"/>
      <c r="JV82" s="156"/>
      <c r="JW82" s="156"/>
      <c r="JX82" s="156"/>
      <c r="JY82" s="156"/>
      <c r="JZ82" s="156"/>
      <c r="KA82" s="156"/>
      <c r="KB82" s="156"/>
      <c r="KC82" s="156"/>
      <c r="KD82" s="156"/>
      <c r="KE82" s="156"/>
      <c r="KF82" s="156"/>
      <c r="KG82" s="156"/>
      <c r="KH82" s="156"/>
      <c r="KI82" s="156"/>
      <c r="KJ82" s="156"/>
      <c r="KK82" s="156"/>
      <c r="KL82" s="156"/>
      <c r="KM82" s="156"/>
      <c r="KN82" s="156"/>
      <c r="KO82" s="156"/>
      <c r="KP82" s="156"/>
      <c r="KQ82" s="156"/>
      <c r="KR82" s="156"/>
      <c r="KS82" s="156"/>
      <c r="KT82" s="156"/>
      <c r="KU82" s="156"/>
      <c r="KV82" s="156"/>
      <c r="KW82" s="156"/>
      <c r="KX82" s="156"/>
      <c r="KY82" s="156"/>
      <c r="KZ82" s="156"/>
      <c r="LA82" s="156"/>
      <c r="LB82" s="156"/>
      <c r="LC82" s="156"/>
      <c r="LD82" s="156"/>
      <c r="LE82" s="156"/>
      <c r="LF82" s="156"/>
      <c r="LG82" s="156"/>
      <c r="LH82" s="156"/>
      <c r="LI82" s="156"/>
      <c r="LJ82" s="156"/>
      <c r="LK82" s="156"/>
      <c r="LL82" s="156"/>
      <c r="LM82" s="156"/>
      <c r="LN82" s="156"/>
      <c r="LO82" s="156"/>
      <c r="LP82" s="156"/>
      <c r="LQ82" s="156"/>
      <c r="LR82" s="156"/>
      <c r="LS82" s="156"/>
      <c r="LT82" s="156"/>
      <c r="LU82" s="156"/>
      <c r="LV82" s="156"/>
      <c r="LW82" s="156"/>
      <c r="LX82" s="156"/>
      <c r="LY82" s="156"/>
      <c r="LZ82" s="156"/>
      <c r="MA82" s="156"/>
      <c r="MB82" s="156"/>
      <c r="MC82" s="156"/>
      <c r="MD82" s="156"/>
      <c r="ME82" s="156"/>
      <c r="MF82" s="156"/>
      <c r="MG82" s="156"/>
      <c r="MH82" s="156"/>
      <c r="MI82" s="156"/>
      <c r="MJ82" s="156"/>
      <c r="MK82" s="156"/>
      <c r="ML82" s="156"/>
      <c r="MM82" s="156"/>
      <c r="MN82" s="156"/>
      <c r="MO82" s="156"/>
      <c r="MP82" s="156"/>
      <c r="MQ82" s="156"/>
      <c r="MR82" s="156"/>
      <c r="MS82" s="156"/>
      <c r="MT82" s="156"/>
      <c r="MU82" s="156"/>
      <c r="MV82" s="156"/>
      <c r="MW82" s="156"/>
      <c r="MX82" s="156"/>
      <c r="MY82" s="156"/>
      <c r="MZ82" s="156"/>
      <c r="NA82" s="156"/>
      <c r="NB82" s="156"/>
      <c r="NC82" s="156"/>
      <c r="ND82" s="156"/>
      <c r="NE82" s="156"/>
      <c r="NF82" s="156"/>
      <c r="NG82" s="156"/>
      <c r="NH82" s="156"/>
      <c r="NI82" s="156"/>
      <c r="NJ82" s="156"/>
      <c r="NK82" s="156"/>
      <c r="NL82" s="156"/>
      <c r="NM82" s="156"/>
      <c r="NN82" s="156"/>
      <c r="NO82" s="156"/>
      <c r="NP82" s="156"/>
      <c r="NQ82" s="156"/>
      <c r="NR82" s="156"/>
      <c r="NS82" s="156"/>
      <c r="NT82" s="156"/>
      <c r="NU82" s="156"/>
      <c r="NV82" s="156"/>
      <c r="NW82" s="156"/>
      <c r="NX82" s="156"/>
      <c r="NY82" s="156"/>
      <c r="NZ82" s="156"/>
      <c r="OA82" s="156"/>
      <c r="OB82" s="156"/>
      <c r="OC82" s="156"/>
      <c r="OD82" s="156"/>
      <c r="OE82" s="156"/>
      <c r="OF82" s="156"/>
      <c r="OG82" s="156"/>
      <c r="OH82" s="156"/>
      <c r="OI82" s="156"/>
      <c r="OJ82" s="156"/>
      <c r="OK82" s="156"/>
      <c r="OL82" s="156"/>
      <c r="OM82" s="156"/>
      <c r="ON82" s="156"/>
      <c r="OO82" s="156"/>
      <c r="OP82" s="156"/>
      <c r="OQ82" s="156"/>
      <c r="OR82" s="156"/>
      <c r="OS82" s="156"/>
      <c r="OT82" s="156"/>
      <c r="OU82" s="156"/>
      <c r="OV82" s="156"/>
      <c r="OW82" s="156"/>
      <c r="OX82" s="156"/>
      <c r="OY82" s="156"/>
      <c r="OZ82" s="156"/>
      <c r="PA82" s="156"/>
      <c r="PB82" s="156"/>
      <c r="PC82" s="156"/>
      <c r="PD82" s="156"/>
      <c r="PE82" s="156"/>
      <c r="PF82" s="156"/>
      <c r="PG82" s="156"/>
      <c r="PH82" s="156"/>
      <c r="PI82" s="156"/>
      <c r="PJ82" s="156"/>
      <c r="PK82" s="156"/>
      <c r="PL82" s="156"/>
      <c r="PM82" s="156"/>
      <c r="PN82" s="156"/>
      <c r="PO82" s="156"/>
      <c r="PP82" s="156"/>
      <c r="PQ82" s="156"/>
      <c r="PR82" s="156"/>
      <c r="PS82" s="156"/>
      <c r="PT82" s="156"/>
      <c r="PU82" s="156"/>
      <c r="PV82" s="156"/>
      <c r="PW82" s="156"/>
      <c r="PX82" s="156"/>
      <c r="PY82" s="156"/>
      <c r="PZ82" s="156"/>
      <c r="QA82" s="156"/>
      <c r="QB82" s="156"/>
      <c r="QC82" s="156"/>
      <c r="QD82" s="156"/>
      <c r="QE82" s="156"/>
      <c r="QF82" s="156"/>
      <c r="QG82" s="156"/>
      <c r="QH82" s="156"/>
      <c r="QI82" s="156"/>
      <c r="QJ82" s="156"/>
      <c r="QK82" s="156"/>
      <c r="QL82" s="156"/>
      <c r="QM82" s="156"/>
      <c r="QN82" s="156"/>
      <c r="QO82" s="156"/>
      <c r="QP82" s="156"/>
      <c r="QQ82" s="156"/>
      <c r="QR82" s="156"/>
      <c r="QS82" s="156"/>
      <c r="QT82" s="156"/>
      <c r="QU82" s="156"/>
      <c r="QV82" s="156"/>
      <c r="QW82" s="156"/>
      <c r="QX82" s="156"/>
      <c r="QY82" s="156"/>
      <c r="QZ82" s="156"/>
      <c r="RA82" s="156"/>
      <c r="RB82" s="156"/>
      <c r="RC82" s="156"/>
      <c r="RD82" s="156"/>
      <c r="RE82" s="156"/>
      <c r="RF82" s="156"/>
      <c r="RG82" s="156"/>
      <c r="RH82" s="156"/>
      <c r="RI82" s="156"/>
      <c r="RJ82" s="156"/>
      <c r="RK82" s="156"/>
      <c r="RL82" s="156"/>
      <c r="RM82" s="156"/>
      <c r="RN82" s="156"/>
      <c r="RO82" s="156"/>
      <c r="RP82" s="156"/>
      <c r="RQ82" s="156"/>
      <c r="RR82" s="156"/>
      <c r="RS82" s="156"/>
      <c r="RT82" s="156"/>
      <c r="RU82" s="156"/>
      <c r="RV82" s="156"/>
      <c r="RW82" s="156"/>
      <c r="RX82" s="156"/>
      <c r="RY82" s="156"/>
      <c r="RZ82" s="156"/>
      <c r="SA82" s="156"/>
      <c r="SB82" s="156"/>
      <c r="SC82" s="156"/>
      <c r="SD82" s="156"/>
      <c r="SE82" s="156"/>
      <c r="SF82" s="156"/>
      <c r="SG82" s="156"/>
      <c r="SH82" s="156"/>
      <c r="SI82" s="156"/>
      <c r="SJ82" s="156"/>
      <c r="SK82" s="156"/>
      <c r="SL82" s="156"/>
      <c r="SM82" s="156"/>
      <c r="SN82" s="156"/>
      <c r="SO82" s="156"/>
      <c r="SP82" s="156"/>
      <c r="SQ82" s="156"/>
    </row>
    <row r="83" spans="10:511">
      <c r="J83" s="156"/>
    </row>
    <row r="84" spans="10:511">
      <c r="J84" s="156"/>
    </row>
    <row r="85" spans="10:511">
      <c r="J85" s="156"/>
    </row>
    <row r="86" spans="10:511">
      <c r="J86" s="156"/>
    </row>
    <row r="87" spans="10:511">
      <c r="J87" s="156"/>
    </row>
  </sheetData>
  <mergeCells count="6">
    <mergeCell ref="I6:I9"/>
    <mergeCell ref="G6:H6"/>
    <mergeCell ref="B70:C70"/>
    <mergeCell ref="B11:B12"/>
    <mergeCell ref="C11:C12"/>
    <mergeCell ref="E11:E12"/>
  </mergeCells>
  <pageMargins left="0.25" right="0.25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K101"/>
  <sheetViews>
    <sheetView view="pageBreakPreview" topLeftCell="A67" zoomScaleNormal="190" zoomScaleSheetLayoutView="100" workbookViewId="0">
      <selection activeCell="K86" sqref="K86"/>
    </sheetView>
  </sheetViews>
  <sheetFormatPr baseColWidth="10" defaultColWidth="11.42578125" defaultRowHeight="15"/>
  <cols>
    <col min="1" max="1" width="6" style="36" customWidth="1"/>
    <col min="2" max="2" width="32.7109375" style="36" customWidth="1"/>
    <col min="3" max="3" width="14.140625" customWidth="1"/>
    <col min="4" max="6" width="11.42578125" style="36"/>
    <col min="7" max="7" width="11.42578125" style="36" customWidth="1"/>
    <col min="8" max="8" width="11.42578125" style="36"/>
    <col min="9" max="9" width="16.140625" style="36" customWidth="1"/>
    <col min="10" max="16384" width="11.42578125" style="36"/>
  </cols>
  <sheetData>
    <row r="1" spans="1:635">
      <c r="B1" s="126"/>
      <c r="C1" s="127"/>
      <c r="D1" s="126"/>
      <c r="E1" s="126"/>
      <c r="F1" s="126"/>
    </row>
    <row r="2" spans="1:635">
      <c r="B2" s="126"/>
      <c r="C2" s="127"/>
      <c r="D2" s="126"/>
      <c r="E2" s="126"/>
      <c r="F2" s="126"/>
    </row>
    <row r="3" spans="1:635">
      <c r="B3" s="126"/>
      <c r="C3" s="127"/>
      <c r="D3" s="126"/>
      <c r="E3" s="126"/>
      <c r="F3" s="126"/>
    </row>
    <row r="4" spans="1:635">
      <c r="B4" s="126"/>
      <c r="C4" s="127"/>
      <c r="D4" s="126"/>
      <c r="E4" s="126"/>
      <c r="F4" s="126"/>
    </row>
    <row r="5" spans="1:635">
      <c r="B5" s="126"/>
      <c r="C5" s="127"/>
      <c r="D5" s="126"/>
      <c r="E5" s="126"/>
      <c r="F5" s="126"/>
    </row>
    <row r="6" spans="1:635" ht="18.75">
      <c r="B6" s="128" t="s">
        <v>80</v>
      </c>
      <c r="C6" s="129"/>
      <c r="D6" s="130"/>
      <c r="E6" s="130"/>
      <c r="F6" s="130"/>
      <c r="G6" s="37"/>
      <c r="H6" s="37"/>
      <c r="I6" s="51"/>
    </row>
    <row r="7" spans="1:635" ht="21">
      <c r="B7" s="131"/>
      <c r="C7" s="132"/>
      <c r="D7" s="133"/>
      <c r="E7" s="133"/>
      <c r="F7" s="133"/>
      <c r="G7" s="180" t="s">
        <v>268</v>
      </c>
      <c r="H7" s="181"/>
      <c r="I7" s="179"/>
    </row>
    <row r="8" spans="1:635">
      <c r="A8" s="40"/>
      <c r="B8" s="134" t="s">
        <v>81</v>
      </c>
      <c r="C8" s="135"/>
      <c r="D8" s="136"/>
      <c r="E8" s="136"/>
      <c r="F8" s="137"/>
      <c r="G8" s="42" t="s">
        <v>82</v>
      </c>
      <c r="H8" s="42"/>
      <c r="I8" s="179"/>
    </row>
    <row r="9" spans="1:635">
      <c r="B9" s="138" t="s">
        <v>2</v>
      </c>
      <c r="C9" s="135"/>
      <c r="D9" s="136"/>
      <c r="E9" s="136"/>
      <c r="F9" s="136"/>
      <c r="G9" s="44"/>
      <c r="H9" s="42"/>
      <c r="I9" s="179"/>
    </row>
    <row r="10" spans="1:635">
      <c r="B10" s="138" t="s">
        <v>3</v>
      </c>
      <c r="C10" s="135" t="s">
        <v>4</v>
      </c>
      <c r="D10" s="136"/>
      <c r="E10" s="136" t="s">
        <v>5</v>
      </c>
      <c r="F10" s="139" t="s">
        <v>267</v>
      </c>
      <c r="G10" s="42" t="s">
        <v>6</v>
      </c>
      <c r="H10" s="42"/>
      <c r="I10" s="179"/>
    </row>
    <row r="11" spans="1:635">
      <c r="B11" s="140"/>
      <c r="C11" s="141"/>
      <c r="D11" s="142"/>
      <c r="E11" s="142"/>
      <c r="F11" s="142"/>
      <c r="G11" s="46" t="s">
        <v>7</v>
      </c>
      <c r="H11" s="45"/>
      <c r="I11" s="52" t="s">
        <v>8</v>
      </c>
    </row>
    <row r="12" spans="1:635">
      <c r="B12" s="185" t="s">
        <v>9</v>
      </c>
      <c r="C12" s="186" t="s">
        <v>10</v>
      </c>
      <c r="D12" s="143" t="s">
        <v>11</v>
      </c>
      <c r="E12" s="185" t="s">
        <v>12</v>
      </c>
      <c r="F12" s="143" t="s">
        <v>11</v>
      </c>
      <c r="G12" s="151" t="s">
        <v>13</v>
      </c>
      <c r="H12" s="152" t="s">
        <v>8</v>
      </c>
      <c r="I12" s="153" t="s">
        <v>7</v>
      </c>
    </row>
    <row r="13" spans="1:635">
      <c r="A13" s="156"/>
      <c r="B13" s="185"/>
      <c r="C13" s="186"/>
      <c r="D13" s="143" t="s">
        <v>83</v>
      </c>
      <c r="E13" s="185"/>
      <c r="F13" s="149" t="s">
        <v>15</v>
      </c>
      <c r="G13" s="143" t="s">
        <v>16</v>
      </c>
      <c r="H13" s="143" t="s">
        <v>17</v>
      </c>
      <c r="I13" s="158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  <c r="IT13" s="156"/>
      <c r="IU13" s="156"/>
      <c r="IV13" s="156"/>
      <c r="IW13" s="156"/>
      <c r="IX13" s="156"/>
      <c r="IY13" s="156"/>
      <c r="IZ13" s="156"/>
      <c r="JA13" s="156"/>
      <c r="JB13" s="156"/>
      <c r="JC13" s="156"/>
      <c r="JD13" s="156"/>
      <c r="JE13" s="156"/>
      <c r="JF13" s="156"/>
      <c r="JG13" s="156"/>
      <c r="JH13" s="156"/>
      <c r="JI13" s="156"/>
      <c r="JJ13" s="156"/>
      <c r="JK13" s="156"/>
      <c r="JL13" s="156"/>
      <c r="JM13" s="156"/>
      <c r="JN13" s="156"/>
      <c r="JO13" s="156"/>
      <c r="JP13" s="156"/>
      <c r="JQ13" s="156"/>
      <c r="JR13" s="156"/>
      <c r="JS13" s="156"/>
      <c r="JT13" s="156"/>
      <c r="JU13" s="156"/>
      <c r="JV13" s="156"/>
      <c r="JW13" s="156"/>
      <c r="JX13" s="156"/>
      <c r="JY13" s="156"/>
      <c r="JZ13" s="156"/>
      <c r="KA13" s="156"/>
      <c r="KB13" s="156"/>
      <c r="KC13" s="156"/>
      <c r="KD13" s="156"/>
      <c r="KE13" s="156"/>
      <c r="KF13" s="156"/>
      <c r="KG13" s="156"/>
      <c r="KH13" s="156"/>
      <c r="KI13" s="156"/>
      <c r="KJ13" s="156"/>
      <c r="KK13" s="156"/>
      <c r="KL13" s="156"/>
      <c r="KM13" s="156"/>
      <c r="KN13" s="156"/>
      <c r="KO13" s="156"/>
      <c r="KP13" s="156"/>
      <c r="KQ13" s="156"/>
      <c r="KR13" s="156"/>
      <c r="KS13" s="156"/>
      <c r="KT13" s="156"/>
      <c r="KU13" s="156"/>
      <c r="KV13" s="156"/>
      <c r="KW13" s="156"/>
      <c r="KX13" s="156"/>
      <c r="KY13" s="156"/>
      <c r="KZ13" s="156"/>
      <c r="LA13" s="156"/>
      <c r="LB13" s="156"/>
      <c r="LC13" s="156"/>
      <c r="LD13" s="156"/>
      <c r="LE13" s="156"/>
      <c r="LF13" s="156"/>
      <c r="LG13" s="156"/>
      <c r="LH13" s="156"/>
      <c r="LI13" s="156"/>
      <c r="LJ13" s="156"/>
      <c r="LK13" s="156"/>
      <c r="LL13" s="156"/>
      <c r="LM13" s="156"/>
      <c r="LN13" s="156"/>
      <c r="LO13" s="156"/>
      <c r="LP13" s="156"/>
      <c r="LQ13" s="156"/>
      <c r="LR13" s="156"/>
      <c r="LS13" s="156"/>
      <c r="LT13" s="156"/>
      <c r="LU13" s="156"/>
      <c r="LV13" s="156"/>
      <c r="LW13" s="156"/>
      <c r="LX13" s="156"/>
      <c r="LY13" s="156"/>
      <c r="LZ13" s="156"/>
      <c r="MA13" s="156"/>
      <c r="MB13" s="156"/>
      <c r="MC13" s="156"/>
      <c r="MD13" s="156"/>
      <c r="ME13" s="156"/>
      <c r="MF13" s="156"/>
      <c r="MG13" s="156"/>
      <c r="MH13" s="156"/>
      <c r="MI13" s="156"/>
      <c r="MJ13" s="156"/>
      <c r="MK13" s="156"/>
      <c r="ML13" s="156"/>
      <c r="MM13" s="156"/>
      <c r="MN13" s="156"/>
      <c r="MO13" s="156"/>
      <c r="MP13" s="156"/>
      <c r="MQ13" s="156"/>
      <c r="MR13" s="156"/>
      <c r="MS13" s="156"/>
      <c r="MT13" s="156"/>
      <c r="MU13" s="156"/>
      <c r="MV13" s="156"/>
      <c r="MW13" s="156"/>
      <c r="MX13" s="156"/>
      <c r="MY13" s="156"/>
      <c r="MZ13" s="156"/>
      <c r="NA13" s="156"/>
      <c r="NB13" s="156"/>
      <c r="NC13" s="156"/>
      <c r="ND13" s="156"/>
      <c r="NE13" s="156"/>
      <c r="NF13" s="156"/>
      <c r="NG13" s="156"/>
      <c r="NH13" s="156"/>
      <c r="NI13" s="156"/>
      <c r="NJ13" s="156"/>
      <c r="NK13" s="156"/>
      <c r="NL13" s="156"/>
      <c r="NM13" s="156"/>
      <c r="NN13" s="156"/>
      <c r="NO13" s="156"/>
      <c r="NP13" s="156"/>
      <c r="NQ13" s="156"/>
      <c r="NR13" s="156"/>
      <c r="NS13" s="156"/>
      <c r="NT13" s="156"/>
      <c r="NU13" s="156"/>
      <c r="NV13" s="156"/>
      <c r="NW13" s="156"/>
      <c r="NX13" s="156"/>
      <c r="NY13" s="156"/>
      <c r="NZ13" s="156"/>
      <c r="OA13" s="156"/>
      <c r="OB13" s="156"/>
      <c r="OC13" s="156"/>
      <c r="OD13" s="156"/>
      <c r="OE13" s="156"/>
      <c r="OF13" s="156"/>
      <c r="OG13" s="156"/>
      <c r="OH13" s="156"/>
      <c r="OI13" s="156"/>
      <c r="OJ13" s="156"/>
      <c r="OK13" s="156"/>
      <c r="OL13" s="156"/>
      <c r="OM13" s="156"/>
      <c r="ON13" s="156"/>
      <c r="OO13" s="156"/>
      <c r="OP13" s="156"/>
      <c r="OQ13" s="156"/>
      <c r="OR13" s="156"/>
      <c r="OS13" s="156"/>
      <c r="OT13" s="156"/>
      <c r="OU13" s="156"/>
      <c r="OV13" s="156"/>
      <c r="OW13" s="156"/>
      <c r="OX13" s="156"/>
      <c r="OY13" s="156"/>
      <c r="OZ13" s="156"/>
      <c r="PA13" s="156"/>
      <c r="PB13" s="156"/>
      <c r="PC13" s="156"/>
      <c r="PD13" s="156"/>
      <c r="PE13" s="156"/>
      <c r="PF13" s="156"/>
      <c r="PG13" s="156"/>
      <c r="PH13" s="156"/>
      <c r="PI13" s="156"/>
      <c r="PJ13" s="156"/>
      <c r="PK13" s="156"/>
      <c r="PL13" s="156"/>
      <c r="PM13" s="156"/>
      <c r="PN13" s="156"/>
      <c r="PO13" s="156"/>
      <c r="PP13" s="156"/>
      <c r="PQ13" s="156"/>
      <c r="PR13" s="156"/>
      <c r="PS13" s="156"/>
      <c r="PT13" s="156"/>
      <c r="PU13" s="156"/>
      <c r="PV13" s="156"/>
      <c r="PW13" s="156"/>
      <c r="PX13" s="156"/>
      <c r="PY13" s="156"/>
      <c r="PZ13" s="156"/>
      <c r="QA13" s="156"/>
      <c r="QB13" s="156"/>
      <c r="QC13" s="156"/>
      <c r="QD13" s="156"/>
      <c r="QE13" s="156"/>
      <c r="QF13" s="156"/>
      <c r="QG13" s="156"/>
      <c r="QH13" s="156"/>
      <c r="QI13" s="156"/>
      <c r="QJ13" s="156"/>
      <c r="QK13" s="156"/>
      <c r="QL13" s="156"/>
      <c r="QM13" s="156"/>
      <c r="QN13" s="156"/>
      <c r="QO13" s="156"/>
      <c r="QP13" s="156"/>
      <c r="QQ13" s="156"/>
      <c r="QR13" s="156"/>
      <c r="QS13" s="156"/>
      <c r="QT13" s="156"/>
      <c r="QU13" s="156"/>
      <c r="QV13" s="156"/>
      <c r="QW13" s="156"/>
      <c r="QX13" s="156"/>
      <c r="QY13" s="156"/>
      <c r="QZ13" s="156"/>
      <c r="RA13" s="156"/>
      <c r="RB13" s="156"/>
      <c r="RC13" s="156"/>
      <c r="RD13" s="156"/>
      <c r="RE13" s="156"/>
      <c r="RF13" s="156"/>
      <c r="RG13" s="156"/>
      <c r="RH13" s="156"/>
      <c r="RI13" s="156"/>
      <c r="RJ13" s="156"/>
      <c r="RK13" s="156"/>
      <c r="RL13" s="156"/>
      <c r="RM13" s="156"/>
      <c r="RN13" s="156"/>
      <c r="RO13" s="156"/>
      <c r="RP13" s="156"/>
      <c r="RQ13" s="156"/>
      <c r="RR13" s="156"/>
      <c r="RS13" s="156"/>
      <c r="RT13" s="156"/>
      <c r="RU13" s="156"/>
      <c r="RV13" s="156"/>
      <c r="RW13" s="156"/>
      <c r="RX13" s="156"/>
      <c r="RY13" s="156"/>
      <c r="RZ13" s="156"/>
      <c r="SA13" s="156"/>
      <c r="SB13" s="156"/>
      <c r="SC13" s="156"/>
      <c r="SD13" s="156"/>
      <c r="SE13" s="156"/>
      <c r="SF13" s="156"/>
      <c r="SG13" s="156"/>
      <c r="SH13" s="156"/>
      <c r="SI13" s="156"/>
      <c r="SJ13" s="156"/>
      <c r="SK13" s="156"/>
      <c r="SL13" s="156"/>
      <c r="SM13" s="156"/>
      <c r="SN13" s="156"/>
      <c r="SO13" s="156"/>
      <c r="SP13" s="156"/>
      <c r="SQ13" s="156"/>
      <c r="SR13" s="156"/>
      <c r="SS13" s="156"/>
      <c r="ST13" s="156"/>
      <c r="SU13" s="156"/>
      <c r="SV13" s="156"/>
      <c r="SW13" s="156"/>
      <c r="SX13" s="156"/>
      <c r="SY13" s="156"/>
      <c r="SZ13" s="156"/>
      <c r="TA13" s="156"/>
      <c r="TB13" s="156"/>
      <c r="TC13" s="156"/>
      <c r="TD13" s="156"/>
      <c r="TE13" s="156"/>
      <c r="TF13" s="156"/>
      <c r="TG13" s="156"/>
      <c r="TH13" s="156"/>
      <c r="TI13" s="156"/>
      <c r="TJ13" s="156"/>
      <c r="TK13" s="156"/>
      <c r="TL13" s="156"/>
      <c r="TM13" s="156"/>
      <c r="TN13" s="156"/>
      <c r="TO13" s="156"/>
      <c r="TP13" s="156"/>
      <c r="TQ13" s="156"/>
      <c r="TR13" s="156"/>
      <c r="TS13" s="156"/>
      <c r="TT13" s="156"/>
      <c r="TU13" s="156"/>
      <c r="TV13" s="156"/>
      <c r="TW13" s="156"/>
      <c r="TX13" s="156"/>
      <c r="TY13" s="156"/>
      <c r="TZ13" s="156"/>
      <c r="UA13" s="156"/>
      <c r="UB13" s="156"/>
      <c r="UC13" s="156"/>
      <c r="UD13" s="156"/>
      <c r="UE13" s="156"/>
      <c r="UF13" s="156"/>
      <c r="UG13" s="156"/>
      <c r="UH13" s="156"/>
      <c r="UI13" s="156"/>
      <c r="UJ13" s="156"/>
      <c r="UK13" s="156"/>
      <c r="UL13" s="156"/>
      <c r="UM13" s="156"/>
      <c r="UN13" s="156"/>
      <c r="UO13" s="156"/>
      <c r="UP13" s="156"/>
      <c r="UQ13" s="156"/>
      <c r="UR13" s="156"/>
      <c r="US13" s="156"/>
      <c r="UT13" s="156"/>
      <c r="UU13" s="156"/>
      <c r="UV13" s="156"/>
      <c r="UW13" s="156"/>
      <c r="UX13" s="156"/>
      <c r="UY13" s="156"/>
      <c r="UZ13" s="156"/>
      <c r="VA13" s="156"/>
      <c r="VB13" s="156"/>
      <c r="VC13" s="156"/>
      <c r="VD13" s="156"/>
      <c r="VE13" s="156"/>
      <c r="VF13" s="156"/>
      <c r="VG13" s="156"/>
      <c r="VH13" s="156"/>
      <c r="VI13" s="156"/>
      <c r="VJ13" s="156"/>
      <c r="VK13" s="156"/>
      <c r="VL13" s="156"/>
      <c r="VM13" s="156"/>
      <c r="VN13" s="156"/>
      <c r="VO13" s="156"/>
      <c r="VP13" s="156"/>
      <c r="VQ13" s="156"/>
      <c r="VR13" s="156"/>
      <c r="VS13" s="156"/>
      <c r="VT13" s="156"/>
      <c r="VU13" s="156"/>
      <c r="VV13" s="156"/>
      <c r="VW13" s="156"/>
      <c r="VX13" s="156"/>
      <c r="VY13" s="156"/>
      <c r="VZ13" s="156"/>
      <c r="WA13" s="156"/>
      <c r="WB13" s="156"/>
      <c r="WC13" s="156"/>
      <c r="WD13" s="156"/>
      <c r="WE13" s="156"/>
      <c r="WF13" s="156"/>
      <c r="WG13" s="156"/>
      <c r="WH13" s="156"/>
      <c r="WI13" s="156"/>
      <c r="WJ13" s="156"/>
      <c r="WK13" s="156"/>
      <c r="WL13" s="156"/>
      <c r="WM13" s="156"/>
      <c r="WN13" s="156"/>
      <c r="WO13" s="156"/>
      <c r="WP13" s="156"/>
      <c r="WQ13" s="156"/>
      <c r="WR13" s="156"/>
      <c r="WS13" s="156"/>
      <c r="WT13" s="156"/>
      <c r="WU13" s="156"/>
      <c r="WV13" s="156"/>
      <c r="WW13" s="156"/>
      <c r="WX13" s="156"/>
      <c r="WY13" s="156"/>
      <c r="WZ13" s="156"/>
      <c r="XA13" s="156"/>
      <c r="XB13" s="156"/>
      <c r="XC13" s="156"/>
      <c r="XD13" s="156"/>
      <c r="XE13" s="156"/>
      <c r="XF13" s="156"/>
      <c r="XG13" s="156"/>
      <c r="XH13" s="156"/>
      <c r="XI13" s="156"/>
      <c r="XJ13" s="156"/>
      <c r="XK13" s="156"/>
    </row>
    <row r="14" spans="1:635" s="35" customFormat="1">
      <c r="A14" s="157"/>
      <c r="B14" s="162" t="s">
        <v>84</v>
      </c>
      <c r="C14" s="145" t="s">
        <v>19</v>
      </c>
      <c r="D14" s="144">
        <v>1</v>
      </c>
      <c r="E14" s="144"/>
      <c r="F14" s="150">
        <f t="shared" ref="F14:F16" si="0">+D14+E14-G14</f>
        <v>1</v>
      </c>
      <c r="G14" s="159"/>
      <c r="H14" s="160">
        <v>1550</v>
      </c>
      <c r="I14" s="166">
        <f t="shared" ref="I14:I16" si="1">+H14*F14</f>
        <v>1550</v>
      </c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  <c r="IW14" s="157"/>
      <c r="IX14" s="157"/>
      <c r="IY14" s="157"/>
      <c r="IZ14" s="157"/>
      <c r="JA14" s="157"/>
      <c r="JB14" s="157"/>
      <c r="JC14" s="157"/>
      <c r="JD14" s="157"/>
      <c r="JE14" s="157"/>
      <c r="JF14" s="157"/>
      <c r="JG14" s="157"/>
      <c r="JH14" s="157"/>
      <c r="JI14" s="157"/>
      <c r="JJ14" s="157"/>
      <c r="JK14" s="157"/>
      <c r="JL14" s="157"/>
      <c r="JM14" s="157"/>
      <c r="JN14" s="157"/>
      <c r="JO14" s="157"/>
      <c r="JP14" s="157"/>
      <c r="JQ14" s="157"/>
      <c r="JR14" s="157"/>
      <c r="JS14" s="157"/>
      <c r="JT14" s="157"/>
      <c r="JU14" s="157"/>
      <c r="JV14" s="157"/>
      <c r="JW14" s="157"/>
      <c r="JX14" s="157"/>
      <c r="JY14" s="157"/>
      <c r="JZ14" s="157"/>
      <c r="KA14" s="157"/>
      <c r="KB14" s="157"/>
      <c r="KC14" s="157"/>
      <c r="KD14" s="157"/>
      <c r="KE14" s="157"/>
      <c r="KF14" s="157"/>
      <c r="KG14" s="157"/>
      <c r="KH14" s="157"/>
      <c r="KI14" s="157"/>
      <c r="KJ14" s="157"/>
      <c r="KK14" s="157"/>
      <c r="KL14" s="157"/>
      <c r="KM14" s="157"/>
      <c r="KN14" s="157"/>
      <c r="KO14" s="157"/>
      <c r="KP14" s="157"/>
      <c r="KQ14" s="157"/>
      <c r="KR14" s="157"/>
      <c r="KS14" s="157"/>
      <c r="KT14" s="157"/>
      <c r="KU14" s="157"/>
      <c r="KV14" s="157"/>
      <c r="KW14" s="157"/>
      <c r="KX14" s="157"/>
      <c r="KY14" s="157"/>
      <c r="KZ14" s="157"/>
      <c r="LA14" s="157"/>
      <c r="LB14" s="157"/>
      <c r="LC14" s="157"/>
      <c r="LD14" s="157"/>
      <c r="LE14" s="157"/>
      <c r="LF14" s="157"/>
      <c r="LG14" s="157"/>
      <c r="LH14" s="157"/>
      <c r="LI14" s="157"/>
      <c r="LJ14" s="157"/>
      <c r="LK14" s="157"/>
      <c r="LL14" s="157"/>
      <c r="LM14" s="157"/>
      <c r="LN14" s="157"/>
      <c r="LO14" s="157"/>
      <c r="LP14" s="157"/>
      <c r="LQ14" s="157"/>
      <c r="LR14" s="157"/>
      <c r="LS14" s="157"/>
      <c r="LT14" s="157"/>
      <c r="LU14" s="157"/>
      <c r="LV14" s="157"/>
      <c r="LW14" s="157"/>
      <c r="LX14" s="157"/>
      <c r="LY14" s="157"/>
      <c r="LZ14" s="157"/>
      <c r="MA14" s="157"/>
      <c r="MB14" s="157"/>
      <c r="MC14" s="157"/>
      <c r="MD14" s="157"/>
      <c r="ME14" s="157"/>
      <c r="MF14" s="157"/>
      <c r="MG14" s="157"/>
      <c r="MH14" s="157"/>
      <c r="MI14" s="157"/>
      <c r="MJ14" s="157"/>
      <c r="MK14" s="157"/>
      <c r="ML14" s="157"/>
      <c r="MM14" s="157"/>
      <c r="MN14" s="157"/>
      <c r="MO14" s="157"/>
      <c r="MP14" s="157"/>
      <c r="MQ14" s="157"/>
      <c r="MR14" s="157"/>
      <c r="MS14" s="157"/>
      <c r="MT14" s="157"/>
      <c r="MU14" s="157"/>
      <c r="MV14" s="157"/>
      <c r="MW14" s="157"/>
      <c r="MX14" s="157"/>
      <c r="MY14" s="157"/>
      <c r="MZ14" s="157"/>
      <c r="NA14" s="157"/>
      <c r="NB14" s="157"/>
      <c r="NC14" s="157"/>
      <c r="ND14" s="157"/>
      <c r="NE14" s="157"/>
      <c r="NF14" s="157"/>
      <c r="NG14" s="157"/>
      <c r="NH14" s="157"/>
      <c r="NI14" s="157"/>
      <c r="NJ14" s="157"/>
      <c r="NK14" s="157"/>
      <c r="NL14" s="157"/>
      <c r="NM14" s="157"/>
      <c r="NN14" s="157"/>
      <c r="NO14" s="157"/>
      <c r="NP14" s="157"/>
      <c r="NQ14" s="157"/>
      <c r="NR14" s="157"/>
      <c r="NS14" s="157"/>
      <c r="NT14" s="157"/>
      <c r="NU14" s="157"/>
      <c r="NV14" s="157"/>
      <c r="NW14" s="157"/>
      <c r="NX14" s="157"/>
      <c r="NY14" s="157"/>
      <c r="NZ14" s="157"/>
      <c r="OA14" s="157"/>
      <c r="OB14" s="157"/>
      <c r="OC14" s="157"/>
      <c r="OD14" s="157"/>
      <c r="OE14" s="157"/>
      <c r="OF14" s="157"/>
      <c r="OG14" s="157"/>
      <c r="OH14" s="157"/>
      <c r="OI14" s="157"/>
      <c r="OJ14" s="157"/>
      <c r="OK14" s="157"/>
      <c r="OL14" s="157"/>
      <c r="OM14" s="157"/>
      <c r="ON14" s="157"/>
      <c r="OO14" s="157"/>
      <c r="OP14" s="157"/>
      <c r="OQ14" s="157"/>
      <c r="OR14" s="157"/>
      <c r="OS14" s="157"/>
      <c r="OT14" s="157"/>
      <c r="OU14" s="157"/>
      <c r="OV14" s="157"/>
      <c r="OW14" s="157"/>
      <c r="OX14" s="157"/>
      <c r="OY14" s="157"/>
      <c r="OZ14" s="157"/>
      <c r="PA14" s="157"/>
      <c r="PB14" s="157"/>
      <c r="PC14" s="157"/>
      <c r="PD14" s="157"/>
      <c r="PE14" s="157"/>
      <c r="PF14" s="157"/>
      <c r="PG14" s="157"/>
      <c r="PH14" s="157"/>
      <c r="PI14" s="157"/>
      <c r="PJ14" s="157"/>
      <c r="PK14" s="157"/>
      <c r="PL14" s="157"/>
      <c r="PM14" s="157"/>
      <c r="PN14" s="157"/>
      <c r="PO14" s="157"/>
      <c r="PP14" s="157"/>
      <c r="PQ14" s="157"/>
      <c r="PR14" s="157"/>
      <c r="PS14" s="157"/>
      <c r="PT14" s="157"/>
      <c r="PU14" s="157"/>
      <c r="PV14" s="157"/>
      <c r="PW14" s="157"/>
      <c r="PX14" s="157"/>
      <c r="PY14" s="157"/>
      <c r="PZ14" s="157"/>
      <c r="QA14" s="157"/>
      <c r="QB14" s="157"/>
      <c r="QC14" s="157"/>
      <c r="QD14" s="157"/>
      <c r="QE14" s="157"/>
      <c r="QF14" s="157"/>
      <c r="QG14" s="157"/>
      <c r="QH14" s="157"/>
      <c r="QI14" s="157"/>
      <c r="QJ14" s="157"/>
      <c r="QK14" s="157"/>
      <c r="QL14" s="157"/>
      <c r="QM14" s="157"/>
      <c r="QN14" s="157"/>
      <c r="QO14" s="157"/>
      <c r="QP14" s="157"/>
      <c r="QQ14" s="157"/>
      <c r="QR14" s="157"/>
      <c r="QS14" s="157"/>
      <c r="QT14" s="157"/>
      <c r="QU14" s="157"/>
      <c r="QV14" s="157"/>
      <c r="QW14" s="157"/>
      <c r="QX14" s="157"/>
      <c r="QY14" s="157"/>
      <c r="QZ14" s="157"/>
      <c r="RA14" s="157"/>
      <c r="RB14" s="157"/>
      <c r="RC14" s="157"/>
      <c r="RD14" s="157"/>
      <c r="RE14" s="157"/>
      <c r="RF14" s="157"/>
      <c r="RG14" s="157"/>
      <c r="RH14" s="157"/>
      <c r="RI14" s="157"/>
      <c r="RJ14" s="157"/>
      <c r="RK14" s="157"/>
      <c r="RL14" s="157"/>
      <c r="RM14" s="157"/>
      <c r="RN14" s="157"/>
      <c r="RO14" s="157"/>
      <c r="RP14" s="157"/>
      <c r="RQ14" s="157"/>
      <c r="RR14" s="157"/>
      <c r="RS14" s="157"/>
      <c r="RT14" s="157"/>
      <c r="RU14" s="157"/>
      <c r="RV14" s="157"/>
      <c r="RW14" s="157"/>
      <c r="RX14" s="157"/>
      <c r="RY14" s="157"/>
      <c r="RZ14" s="157"/>
      <c r="SA14" s="157"/>
      <c r="SB14" s="157"/>
      <c r="SC14" s="157"/>
      <c r="SD14" s="157"/>
      <c r="SE14" s="157"/>
      <c r="SF14" s="157"/>
      <c r="SG14" s="157"/>
      <c r="SH14" s="157"/>
      <c r="SI14" s="157"/>
      <c r="SJ14" s="157"/>
      <c r="SK14" s="157"/>
      <c r="SL14" s="157"/>
      <c r="SM14" s="157"/>
      <c r="SN14" s="157"/>
      <c r="SO14" s="157"/>
      <c r="SP14" s="157"/>
      <c r="SQ14" s="157"/>
      <c r="SR14" s="157"/>
      <c r="SS14" s="157"/>
      <c r="ST14" s="157"/>
      <c r="SU14" s="157"/>
      <c r="SV14" s="157"/>
      <c r="SW14" s="157"/>
      <c r="SX14" s="157"/>
      <c r="SY14" s="157"/>
      <c r="SZ14" s="157"/>
      <c r="TA14" s="157"/>
      <c r="TB14" s="157"/>
      <c r="TC14" s="157"/>
      <c r="TD14" s="157"/>
      <c r="TE14" s="157"/>
      <c r="TF14" s="157"/>
      <c r="TG14" s="157"/>
      <c r="TH14" s="157"/>
      <c r="TI14" s="157"/>
      <c r="TJ14" s="157"/>
      <c r="TK14" s="157"/>
      <c r="TL14" s="157"/>
      <c r="TM14" s="157"/>
      <c r="TN14" s="157"/>
      <c r="TO14" s="157"/>
      <c r="TP14" s="157"/>
      <c r="TQ14" s="157"/>
      <c r="TR14" s="157"/>
      <c r="TS14" s="157"/>
      <c r="TT14" s="157"/>
      <c r="TU14" s="157"/>
      <c r="TV14" s="157"/>
      <c r="TW14" s="157"/>
      <c r="TX14" s="157"/>
      <c r="TY14" s="157"/>
      <c r="TZ14" s="157"/>
      <c r="UA14" s="157"/>
      <c r="UB14" s="157"/>
      <c r="UC14" s="157"/>
      <c r="UD14" s="157"/>
      <c r="UE14" s="157"/>
      <c r="UF14" s="157"/>
      <c r="UG14" s="157"/>
      <c r="UH14" s="157"/>
      <c r="UI14" s="157"/>
      <c r="UJ14" s="157"/>
      <c r="UK14" s="157"/>
      <c r="UL14" s="157"/>
      <c r="UM14" s="157"/>
      <c r="UN14" s="157"/>
      <c r="UO14" s="157"/>
      <c r="UP14" s="157"/>
      <c r="UQ14" s="157"/>
      <c r="UR14" s="157"/>
      <c r="US14" s="157"/>
      <c r="UT14" s="157"/>
      <c r="UU14" s="157"/>
      <c r="UV14" s="157"/>
      <c r="UW14" s="157"/>
      <c r="UX14" s="157"/>
      <c r="UY14" s="157"/>
      <c r="UZ14" s="157"/>
      <c r="VA14" s="157"/>
      <c r="VB14" s="157"/>
      <c r="VC14" s="157"/>
      <c r="VD14" s="157"/>
      <c r="VE14" s="157"/>
      <c r="VF14" s="157"/>
      <c r="VG14" s="157"/>
      <c r="VH14" s="157"/>
      <c r="VI14" s="157"/>
      <c r="VJ14" s="157"/>
      <c r="VK14" s="157"/>
      <c r="VL14" s="157"/>
      <c r="VM14" s="157"/>
      <c r="VN14" s="157"/>
      <c r="VO14" s="157"/>
      <c r="VP14" s="157"/>
      <c r="VQ14" s="157"/>
      <c r="VR14" s="157"/>
      <c r="VS14" s="157"/>
      <c r="VT14" s="157"/>
      <c r="VU14" s="157"/>
      <c r="VV14" s="157"/>
      <c r="VW14" s="157"/>
      <c r="VX14" s="157"/>
      <c r="VY14" s="157"/>
      <c r="VZ14" s="157"/>
      <c r="WA14" s="157"/>
      <c r="WB14" s="157"/>
      <c r="WC14" s="157"/>
      <c r="WD14" s="157"/>
      <c r="WE14" s="157"/>
      <c r="WF14" s="157"/>
      <c r="WG14" s="157"/>
      <c r="WH14" s="157"/>
      <c r="WI14" s="157"/>
      <c r="WJ14" s="157"/>
      <c r="WK14" s="157"/>
      <c r="WL14" s="157"/>
      <c r="WM14" s="157"/>
      <c r="WN14" s="157"/>
      <c r="WO14" s="157"/>
      <c r="WP14" s="157"/>
      <c r="WQ14" s="157"/>
      <c r="WR14" s="157"/>
      <c r="WS14" s="157"/>
      <c r="WT14" s="157"/>
      <c r="WU14" s="157"/>
      <c r="WV14" s="157"/>
      <c r="WW14" s="157"/>
      <c r="WX14" s="157"/>
      <c r="WY14" s="157"/>
      <c r="WZ14" s="157"/>
      <c r="XA14" s="157"/>
      <c r="XB14" s="157"/>
      <c r="XC14" s="157"/>
      <c r="XD14" s="157"/>
      <c r="XE14" s="157"/>
      <c r="XF14" s="157"/>
      <c r="XG14" s="157"/>
      <c r="XH14" s="157"/>
      <c r="XI14" s="157"/>
      <c r="XJ14" s="157"/>
      <c r="XK14" s="157"/>
    </row>
    <row r="15" spans="1:635" s="35" customFormat="1">
      <c r="A15" s="157"/>
      <c r="B15" s="162" t="s">
        <v>85</v>
      </c>
      <c r="C15" s="145" t="s">
        <v>19</v>
      </c>
      <c r="D15" s="144">
        <v>2</v>
      </c>
      <c r="E15" s="144"/>
      <c r="F15" s="150">
        <f t="shared" si="0"/>
        <v>2</v>
      </c>
      <c r="G15" s="159"/>
      <c r="H15" s="160">
        <v>1700</v>
      </c>
      <c r="I15" s="166">
        <f t="shared" si="1"/>
        <v>3400</v>
      </c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  <c r="IW15" s="157"/>
      <c r="IX15" s="157"/>
      <c r="IY15" s="157"/>
      <c r="IZ15" s="157"/>
      <c r="JA15" s="157"/>
      <c r="JB15" s="157"/>
      <c r="JC15" s="157"/>
      <c r="JD15" s="157"/>
      <c r="JE15" s="157"/>
      <c r="JF15" s="157"/>
      <c r="JG15" s="157"/>
      <c r="JH15" s="157"/>
      <c r="JI15" s="157"/>
      <c r="JJ15" s="157"/>
      <c r="JK15" s="157"/>
      <c r="JL15" s="157"/>
      <c r="JM15" s="157"/>
      <c r="JN15" s="157"/>
      <c r="JO15" s="157"/>
      <c r="JP15" s="157"/>
      <c r="JQ15" s="157"/>
      <c r="JR15" s="157"/>
      <c r="JS15" s="157"/>
      <c r="JT15" s="157"/>
      <c r="JU15" s="157"/>
      <c r="JV15" s="157"/>
      <c r="JW15" s="157"/>
      <c r="JX15" s="157"/>
      <c r="JY15" s="157"/>
      <c r="JZ15" s="157"/>
      <c r="KA15" s="157"/>
      <c r="KB15" s="157"/>
      <c r="KC15" s="157"/>
      <c r="KD15" s="157"/>
      <c r="KE15" s="157"/>
      <c r="KF15" s="157"/>
      <c r="KG15" s="157"/>
      <c r="KH15" s="157"/>
      <c r="KI15" s="157"/>
      <c r="KJ15" s="157"/>
      <c r="KK15" s="157"/>
      <c r="KL15" s="157"/>
      <c r="KM15" s="157"/>
      <c r="KN15" s="157"/>
      <c r="KO15" s="157"/>
      <c r="KP15" s="157"/>
      <c r="KQ15" s="157"/>
      <c r="KR15" s="157"/>
      <c r="KS15" s="157"/>
      <c r="KT15" s="157"/>
      <c r="KU15" s="157"/>
      <c r="KV15" s="157"/>
      <c r="KW15" s="157"/>
      <c r="KX15" s="157"/>
      <c r="KY15" s="157"/>
      <c r="KZ15" s="157"/>
      <c r="LA15" s="157"/>
      <c r="LB15" s="157"/>
      <c r="LC15" s="157"/>
      <c r="LD15" s="157"/>
      <c r="LE15" s="157"/>
      <c r="LF15" s="157"/>
      <c r="LG15" s="157"/>
      <c r="LH15" s="157"/>
      <c r="LI15" s="157"/>
      <c r="LJ15" s="157"/>
      <c r="LK15" s="157"/>
      <c r="LL15" s="157"/>
      <c r="LM15" s="157"/>
      <c r="LN15" s="157"/>
      <c r="LO15" s="157"/>
      <c r="LP15" s="157"/>
      <c r="LQ15" s="157"/>
      <c r="LR15" s="157"/>
      <c r="LS15" s="157"/>
      <c r="LT15" s="157"/>
      <c r="LU15" s="157"/>
      <c r="LV15" s="157"/>
      <c r="LW15" s="157"/>
      <c r="LX15" s="157"/>
      <c r="LY15" s="157"/>
      <c r="LZ15" s="157"/>
      <c r="MA15" s="157"/>
      <c r="MB15" s="157"/>
      <c r="MC15" s="157"/>
      <c r="MD15" s="157"/>
      <c r="ME15" s="157"/>
      <c r="MF15" s="157"/>
      <c r="MG15" s="157"/>
      <c r="MH15" s="157"/>
      <c r="MI15" s="157"/>
      <c r="MJ15" s="157"/>
      <c r="MK15" s="157"/>
      <c r="ML15" s="157"/>
      <c r="MM15" s="157"/>
      <c r="MN15" s="157"/>
      <c r="MO15" s="157"/>
      <c r="MP15" s="157"/>
      <c r="MQ15" s="157"/>
      <c r="MR15" s="157"/>
      <c r="MS15" s="157"/>
      <c r="MT15" s="157"/>
      <c r="MU15" s="157"/>
      <c r="MV15" s="157"/>
      <c r="MW15" s="157"/>
      <c r="MX15" s="157"/>
      <c r="MY15" s="157"/>
      <c r="MZ15" s="157"/>
      <c r="NA15" s="157"/>
      <c r="NB15" s="157"/>
      <c r="NC15" s="157"/>
      <c r="ND15" s="157"/>
      <c r="NE15" s="157"/>
      <c r="NF15" s="157"/>
      <c r="NG15" s="157"/>
      <c r="NH15" s="157"/>
      <c r="NI15" s="157"/>
      <c r="NJ15" s="157"/>
      <c r="NK15" s="157"/>
      <c r="NL15" s="157"/>
      <c r="NM15" s="157"/>
      <c r="NN15" s="157"/>
      <c r="NO15" s="157"/>
      <c r="NP15" s="157"/>
      <c r="NQ15" s="157"/>
      <c r="NR15" s="157"/>
      <c r="NS15" s="157"/>
      <c r="NT15" s="157"/>
      <c r="NU15" s="157"/>
      <c r="NV15" s="157"/>
      <c r="NW15" s="157"/>
      <c r="NX15" s="157"/>
      <c r="NY15" s="157"/>
      <c r="NZ15" s="157"/>
      <c r="OA15" s="157"/>
      <c r="OB15" s="157"/>
      <c r="OC15" s="157"/>
      <c r="OD15" s="157"/>
      <c r="OE15" s="157"/>
      <c r="OF15" s="157"/>
      <c r="OG15" s="157"/>
      <c r="OH15" s="157"/>
      <c r="OI15" s="157"/>
      <c r="OJ15" s="157"/>
      <c r="OK15" s="157"/>
      <c r="OL15" s="157"/>
      <c r="OM15" s="157"/>
      <c r="ON15" s="157"/>
      <c r="OO15" s="157"/>
      <c r="OP15" s="157"/>
      <c r="OQ15" s="157"/>
      <c r="OR15" s="157"/>
      <c r="OS15" s="157"/>
      <c r="OT15" s="157"/>
      <c r="OU15" s="157"/>
      <c r="OV15" s="157"/>
      <c r="OW15" s="157"/>
      <c r="OX15" s="157"/>
      <c r="OY15" s="157"/>
      <c r="OZ15" s="157"/>
      <c r="PA15" s="157"/>
      <c r="PB15" s="157"/>
      <c r="PC15" s="157"/>
      <c r="PD15" s="157"/>
      <c r="PE15" s="157"/>
      <c r="PF15" s="157"/>
      <c r="PG15" s="157"/>
      <c r="PH15" s="157"/>
      <c r="PI15" s="157"/>
      <c r="PJ15" s="157"/>
      <c r="PK15" s="157"/>
      <c r="PL15" s="157"/>
      <c r="PM15" s="157"/>
      <c r="PN15" s="157"/>
      <c r="PO15" s="157"/>
      <c r="PP15" s="157"/>
      <c r="PQ15" s="157"/>
      <c r="PR15" s="157"/>
      <c r="PS15" s="157"/>
      <c r="PT15" s="157"/>
      <c r="PU15" s="157"/>
      <c r="PV15" s="157"/>
      <c r="PW15" s="157"/>
      <c r="PX15" s="157"/>
      <c r="PY15" s="157"/>
      <c r="PZ15" s="157"/>
      <c r="QA15" s="157"/>
      <c r="QB15" s="157"/>
      <c r="QC15" s="157"/>
      <c r="QD15" s="157"/>
      <c r="QE15" s="157"/>
      <c r="QF15" s="157"/>
      <c r="QG15" s="157"/>
      <c r="QH15" s="157"/>
      <c r="QI15" s="157"/>
      <c r="QJ15" s="157"/>
      <c r="QK15" s="157"/>
      <c r="QL15" s="157"/>
      <c r="QM15" s="157"/>
      <c r="QN15" s="157"/>
      <c r="QO15" s="157"/>
      <c r="QP15" s="157"/>
      <c r="QQ15" s="157"/>
      <c r="QR15" s="157"/>
      <c r="QS15" s="157"/>
      <c r="QT15" s="157"/>
      <c r="QU15" s="157"/>
      <c r="QV15" s="157"/>
      <c r="QW15" s="157"/>
      <c r="QX15" s="157"/>
      <c r="QY15" s="157"/>
      <c r="QZ15" s="157"/>
      <c r="RA15" s="157"/>
      <c r="RB15" s="157"/>
      <c r="RC15" s="157"/>
      <c r="RD15" s="157"/>
      <c r="RE15" s="157"/>
      <c r="RF15" s="157"/>
      <c r="RG15" s="157"/>
      <c r="RH15" s="157"/>
      <c r="RI15" s="157"/>
      <c r="RJ15" s="157"/>
      <c r="RK15" s="157"/>
      <c r="RL15" s="157"/>
      <c r="RM15" s="157"/>
      <c r="RN15" s="157"/>
      <c r="RO15" s="157"/>
      <c r="RP15" s="157"/>
      <c r="RQ15" s="157"/>
      <c r="RR15" s="157"/>
      <c r="RS15" s="157"/>
      <c r="RT15" s="157"/>
      <c r="RU15" s="157"/>
      <c r="RV15" s="157"/>
      <c r="RW15" s="157"/>
      <c r="RX15" s="157"/>
      <c r="RY15" s="157"/>
      <c r="RZ15" s="157"/>
      <c r="SA15" s="157"/>
      <c r="SB15" s="157"/>
      <c r="SC15" s="157"/>
      <c r="SD15" s="157"/>
      <c r="SE15" s="157"/>
      <c r="SF15" s="157"/>
      <c r="SG15" s="157"/>
      <c r="SH15" s="157"/>
      <c r="SI15" s="157"/>
      <c r="SJ15" s="157"/>
      <c r="SK15" s="157"/>
      <c r="SL15" s="157"/>
      <c r="SM15" s="157"/>
      <c r="SN15" s="157"/>
      <c r="SO15" s="157"/>
      <c r="SP15" s="157"/>
      <c r="SQ15" s="157"/>
      <c r="SR15" s="157"/>
      <c r="SS15" s="157"/>
      <c r="ST15" s="157"/>
      <c r="SU15" s="157"/>
      <c r="SV15" s="157"/>
      <c r="SW15" s="157"/>
      <c r="SX15" s="157"/>
      <c r="SY15" s="157"/>
      <c r="SZ15" s="157"/>
      <c r="TA15" s="157"/>
      <c r="TB15" s="157"/>
      <c r="TC15" s="157"/>
      <c r="TD15" s="157"/>
      <c r="TE15" s="157"/>
      <c r="TF15" s="157"/>
      <c r="TG15" s="157"/>
      <c r="TH15" s="157"/>
      <c r="TI15" s="157"/>
      <c r="TJ15" s="157"/>
      <c r="TK15" s="157"/>
      <c r="TL15" s="157"/>
      <c r="TM15" s="157"/>
      <c r="TN15" s="157"/>
      <c r="TO15" s="157"/>
      <c r="TP15" s="157"/>
      <c r="TQ15" s="157"/>
      <c r="TR15" s="157"/>
      <c r="TS15" s="157"/>
      <c r="TT15" s="157"/>
      <c r="TU15" s="157"/>
      <c r="TV15" s="157"/>
      <c r="TW15" s="157"/>
      <c r="TX15" s="157"/>
      <c r="TY15" s="157"/>
      <c r="TZ15" s="157"/>
      <c r="UA15" s="157"/>
      <c r="UB15" s="157"/>
      <c r="UC15" s="157"/>
      <c r="UD15" s="157"/>
      <c r="UE15" s="157"/>
      <c r="UF15" s="157"/>
      <c r="UG15" s="157"/>
      <c r="UH15" s="157"/>
      <c r="UI15" s="157"/>
      <c r="UJ15" s="157"/>
      <c r="UK15" s="157"/>
      <c r="UL15" s="157"/>
      <c r="UM15" s="157"/>
      <c r="UN15" s="157"/>
      <c r="UO15" s="157"/>
      <c r="UP15" s="157"/>
      <c r="UQ15" s="157"/>
      <c r="UR15" s="157"/>
      <c r="US15" s="157"/>
      <c r="UT15" s="157"/>
      <c r="UU15" s="157"/>
      <c r="UV15" s="157"/>
      <c r="UW15" s="157"/>
      <c r="UX15" s="157"/>
      <c r="UY15" s="157"/>
      <c r="UZ15" s="157"/>
      <c r="VA15" s="157"/>
      <c r="VB15" s="157"/>
      <c r="VC15" s="157"/>
      <c r="VD15" s="157"/>
      <c r="VE15" s="157"/>
      <c r="VF15" s="157"/>
      <c r="VG15" s="157"/>
      <c r="VH15" s="157"/>
      <c r="VI15" s="157"/>
      <c r="VJ15" s="157"/>
      <c r="VK15" s="157"/>
      <c r="VL15" s="157"/>
      <c r="VM15" s="157"/>
      <c r="VN15" s="157"/>
      <c r="VO15" s="157"/>
      <c r="VP15" s="157"/>
      <c r="VQ15" s="157"/>
      <c r="VR15" s="157"/>
      <c r="VS15" s="157"/>
      <c r="VT15" s="157"/>
      <c r="VU15" s="157"/>
      <c r="VV15" s="157"/>
      <c r="VW15" s="157"/>
      <c r="VX15" s="157"/>
      <c r="VY15" s="157"/>
      <c r="VZ15" s="157"/>
      <c r="WA15" s="157"/>
      <c r="WB15" s="157"/>
      <c r="WC15" s="157"/>
      <c r="WD15" s="157"/>
      <c r="WE15" s="157"/>
      <c r="WF15" s="157"/>
      <c r="WG15" s="157"/>
      <c r="WH15" s="157"/>
      <c r="WI15" s="157"/>
      <c r="WJ15" s="157"/>
      <c r="WK15" s="157"/>
      <c r="WL15" s="157"/>
      <c r="WM15" s="157"/>
      <c r="WN15" s="157"/>
      <c r="WO15" s="157"/>
      <c r="WP15" s="157"/>
      <c r="WQ15" s="157"/>
      <c r="WR15" s="157"/>
      <c r="WS15" s="157"/>
      <c r="WT15" s="157"/>
      <c r="WU15" s="157"/>
      <c r="WV15" s="157"/>
      <c r="WW15" s="157"/>
      <c r="WX15" s="157"/>
      <c r="WY15" s="157"/>
      <c r="WZ15" s="157"/>
      <c r="XA15" s="157"/>
      <c r="XB15" s="157"/>
      <c r="XC15" s="157"/>
      <c r="XD15" s="157"/>
      <c r="XE15" s="157"/>
      <c r="XF15" s="157"/>
      <c r="XG15" s="157"/>
      <c r="XH15" s="157"/>
      <c r="XI15" s="157"/>
      <c r="XJ15" s="157"/>
      <c r="XK15" s="157"/>
    </row>
    <row r="16" spans="1:635" s="35" customFormat="1">
      <c r="A16" s="157"/>
      <c r="B16" s="162" t="s">
        <v>86</v>
      </c>
      <c r="C16" s="145" t="s">
        <v>19</v>
      </c>
      <c r="D16" s="144">
        <v>2</v>
      </c>
      <c r="E16" s="144"/>
      <c r="F16" s="150">
        <f t="shared" si="0"/>
        <v>2</v>
      </c>
      <c r="G16" s="159"/>
      <c r="H16" s="160">
        <v>1550</v>
      </c>
      <c r="I16" s="166">
        <f t="shared" si="1"/>
        <v>3100</v>
      </c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  <c r="IW16" s="157"/>
      <c r="IX16" s="157"/>
      <c r="IY16" s="157"/>
      <c r="IZ16" s="157"/>
      <c r="JA16" s="157"/>
      <c r="JB16" s="157"/>
      <c r="JC16" s="157"/>
      <c r="JD16" s="157"/>
      <c r="JE16" s="157"/>
      <c r="JF16" s="157"/>
      <c r="JG16" s="157"/>
      <c r="JH16" s="157"/>
      <c r="JI16" s="157"/>
      <c r="JJ16" s="157"/>
      <c r="JK16" s="157"/>
      <c r="JL16" s="157"/>
      <c r="JM16" s="157"/>
      <c r="JN16" s="157"/>
      <c r="JO16" s="157"/>
      <c r="JP16" s="157"/>
      <c r="JQ16" s="157"/>
      <c r="JR16" s="157"/>
      <c r="JS16" s="157"/>
      <c r="JT16" s="157"/>
      <c r="JU16" s="157"/>
      <c r="JV16" s="157"/>
      <c r="JW16" s="157"/>
      <c r="JX16" s="157"/>
      <c r="JY16" s="157"/>
      <c r="JZ16" s="157"/>
      <c r="KA16" s="157"/>
      <c r="KB16" s="157"/>
      <c r="KC16" s="157"/>
      <c r="KD16" s="157"/>
      <c r="KE16" s="157"/>
      <c r="KF16" s="157"/>
      <c r="KG16" s="157"/>
      <c r="KH16" s="157"/>
      <c r="KI16" s="157"/>
      <c r="KJ16" s="157"/>
      <c r="KK16" s="157"/>
      <c r="KL16" s="157"/>
      <c r="KM16" s="157"/>
      <c r="KN16" s="157"/>
      <c r="KO16" s="157"/>
      <c r="KP16" s="157"/>
      <c r="KQ16" s="157"/>
      <c r="KR16" s="157"/>
      <c r="KS16" s="157"/>
      <c r="KT16" s="157"/>
      <c r="KU16" s="157"/>
      <c r="KV16" s="157"/>
      <c r="KW16" s="157"/>
      <c r="KX16" s="157"/>
      <c r="KY16" s="157"/>
      <c r="KZ16" s="157"/>
      <c r="LA16" s="157"/>
      <c r="LB16" s="157"/>
      <c r="LC16" s="157"/>
      <c r="LD16" s="157"/>
      <c r="LE16" s="157"/>
      <c r="LF16" s="157"/>
      <c r="LG16" s="157"/>
      <c r="LH16" s="157"/>
      <c r="LI16" s="157"/>
      <c r="LJ16" s="157"/>
      <c r="LK16" s="157"/>
      <c r="LL16" s="157"/>
      <c r="LM16" s="157"/>
      <c r="LN16" s="157"/>
      <c r="LO16" s="157"/>
      <c r="LP16" s="157"/>
      <c r="LQ16" s="157"/>
      <c r="LR16" s="157"/>
      <c r="LS16" s="157"/>
      <c r="LT16" s="157"/>
      <c r="LU16" s="157"/>
      <c r="LV16" s="157"/>
      <c r="LW16" s="157"/>
      <c r="LX16" s="157"/>
      <c r="LY16" s="157"/>
      <c r="LZ16" s="157"/>
      <c r="MA16" s="157"/>
      <c r="MB16" s="157"/>
      <c r="MC16" s="157"/>
      <c r="MD16" s="157"/>
      <c r="ME16" s="157"/>
      <c r="MF16" s="157"/>
      <c r="MG16" s="157"/>
      <c r="MH16" s="157"/>
      <c r="MI16" s="157"/>
      <c r="MJ16" s="157"/>
      <c r="MK16" s="157"/>
      <c r="ML16" s="157"/>
      <c r="MM16" s="157"/>
      <c r="MN16" s="157"/>
      <c r="MO16" s="157"/>
      <c r="MP16" s="157"/>
      <c r="MQ16" s="157"/>
      <c r="MR16" s="157"/>
      <c r="MS16" s="157"/>
      <c r="MT16" s="157"/>
      <c r="MU16" s="157"/>
      <c r="MV16" s="157"/>
      <c r="MW16" s="157"/>
      <c r="MX16" s="157"/>
      <c r="MY16" s="157"/>
      <c r="MZ16" s="157"/>
      <c r="NA16" s="157"/>
      <c r="NB16" s="157"/>
      <c r="NC16" s="157"/>
      <c r="ND16" s="157"/>
      <c r="NE16" s="157"/>
      <c r="NF16" s="157"/>
      <c r="NG16" s="157"/>
      <c r="NH16" s="157"/>
      <c r="NI16" s="157"/>
      <c r="NJ16" s="157"/>
      <c r="NK16" s="157"/>
      <c r="NL16" s="157"/>
      <c r="NM16" s="157"/>
      <c r="NN16" s="157"/>
      <c r="NO16" s="157"/>
      <c r="NP16" s="157"/>
      <c r="NQ16" s="157"/>
      <c r="NR16" s="157"/>
      <c r="NS16" s="157"/>
      <c r="NT16" s="157"/>
      <c r="NU16" s="157"/>
      <c r="NV16" s="157"/>
      <c r="NW16" s="157"/>
      <c r="NX16" s="157"/>
      <c r="NY16" s="157"/>
      <c r="NZ16" s="157"/>
      <c r="OA16" s="157"/>
      <c r="OB16" s="157"/>
      <c r="OC16" s="157"/>
      <c r="OD16" s="157"/>
      <c r="OE16" s="157"/>
      <c r="OF16" s="157"/>
      <c r="OG16" s="157"/>
      <c r="OH16" s="157"/>
      <c r="OI16" s="157"/>
      <c r="OJ16" s="157"/>
      <c r="OK16" s="157"/>
      <c r="OL16" s="157"/>
      <c r="OM16" s="157"/>
      <c r="ON16" s="157"/>
      <c r="OO16" s="157"/>
      <c r="OP16" s="157"/>
      <c r="OQ16" s="157"/>
      <c r="OR16" s="157"/>
      <c r="OS16" s="157"/>
      <c r="OT16" s="157"/>
      <c r="OU16" s="157"/>
      <c r="OV16" s="157"/>
      <c r="OW16" s="157"/>
      <c r="OX16" s="157"/>
      <c r="OY16" s="157"/>
      <c r="OZ16" s="157"/>
      <c r="PA16" s="157"/>
      <c r="PB16" s="157"/>
      <c r="PC16" s="157"/>
      <c r="PD16" s="157"/>
      <c r="PE16" s="157"/>
      <c r="PF16" s="157"/>
      <c r="PG16" s="157"/>
      <c r="PH16" s="157"/>
      <c r="PI16" s="157"/>
      <c r="PJ16" s="157"/>
      <c r="PK16" s="157"/>
      <c r="PL16" s="157"/>
      <c r="PM16" s="157"/>
      <c r="PN16" s="157"/>
      <c r="PO16" s="157"/>
      <c r="PP16" s="157"/>
      <c r="PQ16" s="157"/>
      <c r="PR16" s="157"/>
      <c r="PS16" s="157"/>
      <c r="PT16" s="157"/>
      <c r="PU16" s="157"/>
      <c r="PV16" s="157"/>
      <c r="PW16" s="157"/>
      <c r="PX16" s="157"/>
      <c r="PY16" s="157"/>
      <c r="PZ16" s="157"/>
      <c r="QA16" s="157"/>
      <c r="QB16" s="157"/>
      <c r="QC16" s="157"/>
      <c r="QD16" s="157"/>
      <c r="QE16" s="157"/>
      <c r="QF16" s="157"/>
      <c r="QG16" s="157"/>
      <c r="QH16" s="157"/>
      <c r="QI16" s="157"/>
      <c r="QJ16" s="157"/>
      <c r="QK16" s="157"/>
      <c r="QL16" s="157"/>
      <c r="QM16" s="157"/>
      <c r="QN16" s="157"/>
      <c r="QO16" s="157"/>
      <c r="QP16" s="157"/>
      <c r="QQ16" s="157"/>
      <c r="QR16" s="157"/>
      <c r="QS16" s="157"/>
      <c r="QT16" s="157"/>
      <c r="QU16" s="157"/>
      <c r="QV16" s="157"/>
      <c r="QW16" s="157"/>
      <c r="QX16" s="157"/>
      <c r="QY16" s="157"/>
      <c r="QZ16" s="157"/>
      <c r="RA16" s="157"/>
      <c r="RB16" s="157"/>
      <c r="RC16" s="157"/>
      <c r="RD16" s="157"/>
      <c r="RE16" s="157"/>
      <c r="RF16" s="157"/>
      <c r="RG16" s="157"/>
      <c r="RH16" s="157"/>
      <c r="RI16" s="157"/>
      <c r="RJ16" s="157"/>
      <c r="RK16" s="157"/>
      <c r="RL16" s="157"/>
      <c r="RM16" s="157"/>
      <c r="RN16" s="157"/>
      <c r="RO16" s="157"/>
      <c r="RP16" s="157"/>
      <c r="RQ16" s="157"/>
      <c r="RR16" s="157"/>
      <c r="RS16" s="157"/>
      <c r="RT16" s="157"/>
      <c r="RU16" s="157"/>
      <c r="RV16" s="157"/>
      <c r="RW16" s="157"/>
      <c r="RX16" s="157"/>
      <c r="RY16" s="157"/>
      <c r="RZ16" s="157"/>
      <c r="SA16" s="157"/>
      <c r="SB16" s="157"/>
      <c r="SC16" s="157"/>
      <c r="SD16" s="157"/>
      <c r="SE16" s="157"/>
      <c r="SF16" s="157"/>
      <c r="SG16" s="157"/>
      <c r="SH16" s="157"/>
      <c r="SI16" s="157"/>
      <c r="SJ16" s="157"/>
      <c r="SK16" s="157"/>
      <c r="SL16" s="157"/>
      <c r="SM16" s="157"/>
      <c r="SN16" s="157"/>
      <c r="SO16" s="157"/>
      <c r="SP16" s="157"/>
      <c r="SQ16" s="157"/>
      <c r="SR16" s="157"/>
      <c r="SS16" s="157"/>
      <c r="ST16" s="157"/>
      <c r="SU16" s="157"/>
      <c r="SV16" s="157"/>
      <c r="SW16" s="157"/>
      <c r="SX16" s="157"/>
      <c r="SY16" s="157"/>
      <c r="SZ16" s="157"/>
      <c r="TA16" s="157"/>
      <c r="TB16" s="157"/>
      <c r="TC16" s="157"/>
      <c r="TD16" s="157"/>
      <c r="TE16" s="157"/>
      <c r="TF16" s="157"/>
      <c r="TG16" s="157"/>
      <c r="TH16" s="157"/>
      <c r="TI16" s="157"/>
      <c r="TJ16" s="157"/>
      <c r="TK16" s="157"/>
      <c r="TL16" s="157"/>
      <c r="TM16" s="157"/>
      <c r="TN16" s="157"/>
      <c r="TO16" s="157"/>
      <c r="TP16" s="157"/>
      <c r="TQ16" s="157"/>
      <c r="TR16" s="157"/>
      <c r="TS16" s="157"/>
      <c r="TT16" s="157"/>
      <c r="TU16" s="157"/>
      <c r="TV16" s="157"/>
      <c r="TW16" s="157"/>
      <c r="TX16" s="157"/>
      <c r="TY16" s="157"/>
      <c r="TZ16" s="157"/>
      <c r="UA16" s="157"/>
      <c r="UB16" s="157"/>
      <c r="UC16" s="157"/>
      <c r="UD16" s="157"/>
      <c r="UE16" s="157"/>
      <c r="UF16" s="157"/>
      <c r="UG16" s="157"/>
      <c r="UH16" s="157"/>
      <c r="UI16" s="157"/>
      <c r="UJ16" s="157"/>
      <c r="UK16" s="157"/>
      <c r="UL16" s="157"/>
      <c r="UM16" s="157"/>
      <c r="UN16" s="157"/>
      <c r="UO16" s="157"/>
      <c r="UP16" s="157"/>
      <c r="UQ16" s="157"/>
      <c r="UR16" s="157"/>
      <c r="US16" s="157"/>
      <c r="UT16" s="157"/>
      <c r="UU16" s="157"/>
      <c r="UV16" s="157"/>
      <c r="UW16" s="157"/>
      <c r="UX16" s="157"/>
      <c r="UY16" s="157"/>
      <c r="UZ16" s="157"/>
      <c r="VA16" s="157"/>
      <c r="VB16" s="157"/>
      <c r="VC16" s="157"/>
      <c r="VD16" s="157"/>
      <c r="VE16" s="157"/>
      <c r="VF16" s="157"/>
      <c r="VG16" s="157"/>
      <c r="VH16" s="157"/>
      <c r="VI16" s="157"/>
      <c r="VJ16" s="157"/>
      <c r="VK16" s="157"/>
      <c r="VL16" s="157"/>
      <c r="VM16" s="157"/>
      <c r="VN16" s="157"/>
      <c r="VO16" s="157"/>
      <c r="VP16" s="157"/>
      <c r="VQ16" s="157"/>
      <c r="VR16" s="157"/>
      <c r="VS16" s="157"/>
      <c r="VT16" s="157"/>
      <c r="VU16" s="157"/>
      <c r="VV16" s="157"/>
      <c r="VW16" s="157"/>
      <c r="VX16" s="157"/>
      <c r="VY16" s="157"/>
      <c r="VZ16" s="157"/>
      <c r="WA16" s="157"/>
      <c r="WB16" s="157"/>
      <c r="WC16" s="157"/>
      <c r="WD16" s="157"/>
      <c r="WE16" s="157"/>
      <c r="WF16" s="157"/>
      <c r="WG16" s="157"/>
      <c r="WH16" s="157"/>
      <c r="WI16" s="157"/>
      <c r="WJ16" s="157"/>
      <c r="WK16" s="157"/>
      <c r="WL16" s="157"/>
      <c r="WM16" s="157"/>
      <c r="WN16" s="157"/>
      <c r="WO16" s="157"/>
      <c r="WP16" s="157"/>
      <c r="WQ16" s="157"/>
      <c r="WR16" s="157"/>
      <c r="WS16" s="157"/>
      <c r="WT16" s="157"/>
      <c r="WU16" s="157"/>
      <c r="WV16" s="157"/>
      <c r="WW16" s="157"/>
      <c r="WX16" s="157"/>
      <c r="WY16" s="157"/>
      <c r="WZ16" s="157"/>
      <c r="XA16" s="157"/>
      <c r="XB16" s="157"/>
      <c r="XC16" s="157"/>
      <c r="XD16" s="157"/>
      <c r="XE16" s="157"/>
      <c r="XF16" s="157"/>
      <c r="XG16" s="157"/>
      <c r="XH16" s="157"/>
      <c r="XI16" s="157"/>
      <c r="XJ16" s="157"/>
      <c r="XK16" s="157"/>
    </row>
    <row r="17" spans="1:635" s="35" customFormat="1">
      <c r="A17" s="157"/>
      <c r="B17" s="163" t="s">
        <v>87</v>
      </c>
      <c r="C17" s="141" t="s">
        <v>19</v>
      </c>
      <c r="D17" s="142">
        <v>72</v>
      </c>
      <c r="E17" s="142"/>
      <c r="F17" s="150">
        <f t="shared" ref="F17:F65" si="2">+D17+E17-G17</f>
        <v>68</v>
      </c>
      <c r="G17" s="142">
        <v>4</v>
      </c>
      <c r="H17" s="161">
        <v>216</v>
      </c>
      <c r="I17" s="161">
        <f t="shared" ref="I17:I35" si="3">+H17*F17</f>
        <v>14688</v>
      </c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  <c r="IW17" s="157"/>
      <c r="IX17" s="157"/>
      <c r="IY17" s="157"/>
      <c r="IZ17" s="157"/>
      <c r="JA17" s="157"/>
      <c r="JB17" s="157"/>
      <c r="JC17" s="157"/>
      <c r="JD17" s="157"/>
      <c r="JE17" s="157"/>
      <c r="JF17" s="157"/>
      <c r="JG17" s="157"/>
      <c r="JH17" s="157"/>
      <c r="JI17" s="157"/>
      <c r="JJ17" s="157"/>
      <c r="JK17" s="157"/>
      <c r="JL17" s="157"/>
      <c r="JM17" s="157"/>
      <c r="JN17" s="157"/>
      <c r="JO17" s="157"/>
      <c r="JP17" s="157"/>
      <c r="JQ17" s="157"/>
      <c r="JR17" s="157"/>
      <c r="JS17" s="157"/>
      <c r="JT17" s="157"/>
      <c r="JU17" s="157"/>
      <c r="JV17" s="157"/>
      <c r="JW17" s="157"/>
      <c r="JX17" s="157"/>
      <c r="JY17" s="157"/>
      <c r="JZ17" s="157"/>
      <c r="KA17" s="157"/>
      <c r="KB17" s="157"/>
      <c r="KC17" s="157"/>
      <c r="KD17" s="157"/>
      <c r="KE17" s="157"/>
      <c r="KF17" s="157"/>
      <c r="KG17" s="157"/>
      <c r="KH17" s="157"/>
      <c r="KI17" s="157"/>
      <c r="KJ17" s="157"/>
      <c r="KK17" s="157"/>
      <c r="KL17" s="157"/>
      <c r="KM17" s="157"/>
      <c r="KN17" s="157"/>
      <c r="KO17" s="157"/>
      <c r="KP17" s="157"/>
      <c r="KQ17" s="157"/>
      <c r="KR17" s="157"/>
      <c r="KS17" s="157"/>
      <c r="KT17" s="157"/>
      <c r="KU17" s="157"/>
      <c r="KV17" s="157"/>
      <c r="KW17" s="157"/>
      <c r="KX17" s="157"/>
      <c r="KY17" s="157"/>
      <c r="KZ17" s="157"/>
      <c r="LA17" s="157"/>
      <c r="LB17" s="157"/>
      <c r="LC17" s="157"/>
      <c r="LD17" s="157"/>
      <c r="LE17" s="157"/>
      <c r="LF17" s="157"/>
      <c r="LG17" s="157"/>
      <c r="LH17" s="157"/>
      <c r="LI17" s="157"/>
      <c r="LJ17" s="157"/>
      <c r="LK17" s="157"/>
      <c r="LL17" s="157"/>
      <c r="LM17" s="157"/>
      <c r="LN17" s="157"/>
      <c r="LO17" s="157"/>
      <c r="LP17" s="157"/>
      <c r="LQ17" s="157"/>
      <c r="LR17" s="157"/>
      <c r="LS17" s="157"/>
      <c r="LT17" s="157"/>
      <c r="LU17" s="157"/>
      <c r="LV17" s="157"/>
      <c r="LW17" s="157"/>
      <c r="LX17" s="157"/>
      <c r="LY17" s="157"/>
      <c r="LZ17" s="157"/>
      <c r="MA17" s="157"/>
      <c r="MB17" s="157"/>
      <c r="MC17" s="157"/>
      <c r="MD17" s="157"/>
      <c r="ME17" s="157"/>
      <c r="MF17" s="157"/>
      <c r="MG17" s="157"/>
      <c r="MH17" s="157"/>
      <c r="MI17" s="157"/>
      <c r="MJ17" s="157"/>
      <c r="MK17" s="157"/>
      <c r="ML17" s="157"/>
      <c r="MM17" s="157"/>
      <c r="MN17" s="157"/>
      <c r="MO17" s="157"/>
      <c r="MP17" s="157"/>
      <c r="MQ17" s="157"/>
      <c r="MR17" s="157"/>
      <c r="MS17" s="157"/>
      <c r="MT17" s="157"/>
      <c r="MU17" s="157"/>
      <c r="MV17" s="157"/>
      <c r="MW17" s="157"/>
      <c r="MX17" s="157"/>
      <c r="MY17" s="157"/>
      <c r="MZ17" s="157"/>
      <c r="NA17" s="157"/>
      <c r="NB17" s="157"/>
      <c r="NC17" s="157"/>
      <c r="ND17" s="157"/>
      <c r="NE17" s="157"/>
      <c r="NF17" s="157"/>
      <c r="NG17" s="157"/>
      <c r="NH17" s="157"/>
      <c r="NI17" s="157"/>
      <c r="NJ17" s="157"/>
      <c r="NK17" s="157"/>
      <c r="NL17" s="157"/>
      <c r="NM17" s="157"/>
      <c r="NN17" s="157"/>
      <c r="NO17" s="157"/>
      <c r="NP17" s="157"/>
      <c r="NQ17" s="157"/>
      <c r="NR17" s="157"/>
      <c r="NS17" s="157"/>
      <c r="NT17" s="157"/>
      <c r="NU17" s="157"/>
      <c r="NV17" s="157"/>
      <c r="NW17" s="157"/>
      <c r="NX17" s="157"/>
      <c r="NY17" s="157"/>
      <c r="NZ17" s="157"/>
      <c r="OA17" s="157"/>
      <c r="OB17" s="157"/>
      <c r="OC17" s="157"/>
      <c r="OD17" s="157"/>
      <c r="OE17" s="157"/>
      <c r="OF17" s="157"/>
      <c r="OG17" s="157"/>
      <c r="OH17" s="157"/>
      <c r="OI17" s="157"/>
      <c r="OJ17" s="157"/>
      <c r="OK17" s="157"/>
      <c r="OL17" s="157"/>
      <c r="OM17" s="157"/>
      <c r="ON17" s="157"/>
      <c r="OO17" s="157"/>
      <c r="OP17" s="157"/>
      <c r="OQ17" s="157"/>
      <c r="OR17" s="157"/>
      <c r="OS17" s="157"/>
      <c r="OT17" s="157"/>
      <c r="OU17" s="157"/>
      <c r="OV17" s="157"/>
      <c r="OW17" s="157"/>
      <c r="OX17" s="157"/>
      <c r="OY17" s="157"/>
      <c r="OZ17" s="157"/>
      <c r="PA17" s="157"/>
      <c r="PB17" s="157"/>
      <c r="PC17" s="157"/>
      <c r="PD17" s="157"/>
      <c r="PE17" s="157"/>
      <c r="PF17" s="157"/>
      <c r="PG17" s="157"/>
      <c r="PH17" s="157"/>
      <c r="PI17" s="157"/>
      <c r="PJ17" s="157"/>
      <c r="PK17" s="157"/>
      <c r="PL17" s="157"/>
      <c r="PM17" s="157"/>
      <c r="PN17" s="157"/>
      <c r="PO17" s="157"/>
      <c r="PP17" s="157"/>
      <c r="PQ17" s="157"/>
      <c r="PR17" s="157"/>
      <c r="PS17" s="157"/>
      <c r="PT17" s="157"/>
      <c r="PU17" s="157"/>
      <c r="PV17" s="157"/>
      <c r="PW17" s="157"/>
      <c r="PX17" s="157"/>
      <c r="PY17" s="157"/>
      <c r="PZ17" s="157"/>
      <c r="QA17" s="157"/>
      <c r="QB17" s="157"/>
      <c r="QC17" s="157"/>
      <c r="QD17" s="157"/>
      <c r="QE17" s="157"/>
      <c r="QF17" s="157"/>
      <c r="QG17" s="157"/>
      <c r="QH17" s="157"/>
      <c r="QI17" s="157"/>
      <c r="QJ17" s="157"/>
      <c r="QK17" s="157"/>
      <c r="QL17" s="157"/>
      <c r="QM17" s="157"/>
      <c r="QN17" s="157"/>
      <c r="QO17" s="157"/>
      <c r="QP17" s="157"/>
      <c r="QQ17" s="157"/>
      <c r="QR17" s="157"/>
      <c r="QS17" s="157"/>
      <c r="QT17" s="157"/>
      <c r="QU17" s="157"/>
      <c r="QV17" s="157"/>
      <c r="QW17" s="157"/>
      <c r="QX17" s="157"/>
      <c r="QY17" s="157"/>
      <c r="QZ17" s="157"/>
      <c r="RA17" s="157"/>
      <c r="RB17" s="157"/>
      <c r="RC17" s="157"/>
      <c r="RD17" s="157"/>
      <c r="RE17" s="157"/>
      <c r="RF17" s="157"/>
      <c r="RG17" s="157"/>
      <c r="RH17" s="157"/>
      <c r="RI17" s="157"/>
      <c r="RJ17" s="157"/>
      <c r="RK17" s="157"/>
      <c r="RL17" s="157"/>
      <c r="RM17" s="157"/>
      <c r="RN17" s="157"/>
      <c r="RO17" s="157"/>
      <c r="RP17" s="157"/>
      <c r="RQ17" s="157"/>
      <c r="RR17" s="157"/>
      <c r="RS17" s="157"/>
      <c r="RT17" s="157"/>
      <c r="RU17" s="157"/>
      <c r="RV17" s="157"/>
      <c r="RW17" s="157"/>
      <c r="RX17" s="157"/>
      <c r="RY17" s="157"/>
      <c r="RZ17" s="157"/>
      <c r="SA17" s="157"/>
      <c r="SB17" s="157"/>
      <c r="SC17" s="157"/>
      <c r="SD17" s="157"/>
      <c r="SE17" s="157"/>
      <c r="SF17" s="157"/>
      <c r="SG17" s="157"/>
      <c r="SH17" s="157"/>
      <c r="SI17" s="157"/>
      <c r="SJ17" s="157"/>
      <c r="SK17" s="157"/>
      <c r="SL17" s="157"/>
      <c r="SM17" s="157"/>
      <c r="SN17" s="157"/>
      <c r="SO17" s="157"/>
      <c r="SP17" s="157"/>
      <c r="SQ17" s="157"/>
      <c r="SR17" s="157"/>
      <c r="SS17" s="157"/>
      <c r="ST17" s="157"/>
      <c r="SU17" s="157"/>
      <c r="SV17" s="157"/>
      <c r="SW17" s="157"/>
      <c r="SX17" s="157"/>
      <c r="SY17" s="157"/>
      <c r="SZ17" s="157"/>
      <c r="TA17" s="157"/>
      <c r="TB17" s="157"/>
      <c r="TC17" s="157"/>
      <c r="TD17" s="157"/>
      <c r="TE17" s="157"/>
      <c r="TF17" s="157"/>
      <c r="TG17" s="157"/>
      <c r="TH17" s="157"/>
      <c r="TI17" s="157"/>
      <c r="TJ17" s="157"/>
      <c r="TK17" s="157"/>
      <c r="TL17" s="157"/>
      <c r="TM17" s="157"/>
      <c r="TN17" s="157"/>
      <c r="TO17" s="157"/>
      <c r="TP17" s="157"/>
      <c r="TQ17" s="157"/>
      <c r="TR17" s="157"/>
      <c r="TS17" s="157"/>
      <c r="TT17" s="157"/>
      <c r="TU17" s="157"/>
      <c r="TV17" s="157"/>
      <c r="TW17" s="157"/>
      <c r="TX17" s="157"/>
      <c r="TY17" s="157"/>
      <c r="TZ17" s="157"/>
      <c r="UA17" s="157"/>
      <c r="UB17" s="157"/>
      <c r="UC17" s="157"/>
      <c r="UD17" s="157"/>
      <c r="UE17" s="157"/>
      <c r="UF17" s="157"/>
      <c r="UG17" s="157"/>
      <c r="UH17" s="157"/>
      <c r="UI17" s="157"/>
      <c r="UJ17" s="157"/>
      <c r="UK17" s="157"/>
      <c r="UL17" s="157"/>
      <c r="UM17" s="157"/>
      <c r="UN17" s="157"/>
      <c r="UO17" s="157"/>
      <c r="UP17" s="157"/>
      <c r="UQ17" s="157"/>
      <c r="UR17" s="157"/>
      <c r="US17" s="157"/>
      <c r="UT17" s="157"/>
      <c r="UU17" s="157"/>
      <c r="UV17" s="157"/>
      <c r="UW17" s="157"/>
      <c r="UX17" s="157"/>
      <c r="UY17" s="157"/>
      <c r="UZ17" s="157"/>
      <c r="VA17" s="157"/>
      <c r="VB17" s="157"/>
      <c r="VC17" s="157"/>
      <c r="VD17" s="157"/>
      <c r="VE17" s="157"/>
      <c r="VF17" s="157"/>
      <c r="VG17" s="157"/>
      <c r="VH17" s="157"/>
      <c r="VI17" s="157"/>
      <c r="VJ17" s="157"/>
      <c r="VK17" s="157"/>
      <c r="VL17" s="157"/>
      <c r="VM17" s="157"/>
      <c r="VN17" s="157"/>
      <c r="VO17" s="157"/>
      <c r="VP17" s="157"/>
      <c r="VQ17" s="157"/>
      <c r="VR17" s="157"/>
      <c r="VS17" s="157"/>
      <c r="VT17" s="157"/>
      <c r="VU17" s="157"/>
      <c r="VV17" s="157"/>
      <c r="VW17" s="157"/>
      <c r="VX17" s="157"/>
      <c r="VY17" s="157"/>
      <c r="VZ17" s="157"/>
      <c r="WA17" s="157"/>
      <c r="WB17" s="157"/>
      <c r="WC17" s="157"/>
      <c r="WD17" s="157"/>
      <c r="WE17" s="157"/>
      <c r="WF17" s="157"/>
      <c r="WG17" s="157"/>
      <c r="WH17" s="157"/>
      <c r="WI17" s="157"/>
      <c r="WJ17" s="157"/>
      <c r="WK17" s="157"/>
      <c r="WL17" s="157"/>
      <c r="WM17" s="157"/>
      <c r="WN17" s="157"/>
      <c r="WO17" s="157"/>
      <c r="WP17" s="157"/>
      <c r="WQ17" s="157"/>
      <c r="WR17" s="157"/>
      <c r="WS17" s="157"/>
      <c r="WT17" s="157"/>
      <c r="WU17" s="157"/>
      <c r="WV17" s="157"/>
      <c r="WW17" s="157"/>
      <c r="WX17" s="157"/>
      <c r="WY17" s="157"/>
      <c r="WZ17" s="157"/>
      <c r="XA17" s="157"/>
      <c r="XB17" s="157"/>
      <c r="XC17" s="157"/>
      <c r="XD17" s="157"/>
      <c r="XE17" s="157"/>
      <c r="XF17" s="157"/>
      <c r="XG17" s="157"/>
      <c r="XH17" s="157"/>
      <c r="XI17" s="157"/>
      <c r="XJ17" s="157"/>
      <c r="XK17" s="157"/>
    </row>
    <row r="18" spans="1:635" s="35" customFormat="1">
      <c r="A18" s="157"/>
      <c r="B18" s="163" t="s">
        <v>88</v>
      </c>
      <c r="C18" s="141" t="s">
        <v>19</v>
      </c>
      <c r="D18" s="142">
        <v>42</v>
      </c>
      <c r="E18" s="142"/>
      <c r="F18" s="150">
        <f t="shared" si="2"/>
        <v>42</v>
      </c>
      <c r="G18" s="142"/>
      <c r="H18" s="161">
        <v>132</v>
      </c>
      <c r="I18" s="161">
        <f t="shared" si="3"/>
        <v>5544</v>
      </c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  <c r="IW18" s="157"/>
      <c r="IX18" s="157"/>
      <c r="IY18" s="157"/>
      <c r="IZ18" s="157"/>
      <c r="JA18" s="157"/>
      <c r="JB18" s="157"/>
      <c r="JC18" s="157"/>
      <c r="JD18" s="157"/>
      <c r="JE18" s="157"/>
      <c r="JF18" s="157"/>
      <c r="JG18" s="157"/>
      <c r="JH18" s="157"/>
      <c r="JI18" s="157"/>
      <c r="JJ18" s="157"/>
      <c r="JK18" s="157"/>
      <c r="JL18" s="157"/>
      <c r="JM18" s="157"/>
      <c r="JN18" s="157"/>
      <c r="JO18" s="157"/>
      <c r="JP18" s="157"/>
      <c r="JQ18" s="157"/>
      <c r="JR18" s="157"/>
      <c r="JS18" s="157"/>
      <c r="JT18" s="157"/>
      <c r="JU18" s="157"/>
      <c r="JV18" s="157"/>
      <c r="JW18" s="157"/>
      <c r="JX18" s="157"/>
      <c r="JY18" s="157"/>
      <c r="JZ18" s="157"/>
      <c r="KA18" s="157"/>
      <c r="KB18" s="157"/>
      <c r="KC18" s="157"/>
      <c r="KD18" s="157"/>
      <c r="KE18" s="157"/>
      <c r="KF18" s="157"/>
      <c r="KG18" s="157"/>
      <c r="KH18" s="157"/>
      <c r="KI18" s="157"/>
      <c r="KJ18" s="157"/>
      <c r="KK18" s="157"/>
      <c r="KL18" s="157"/>
      <c r="KM18" s="157"/>
      <c r="KN18" s="157"/>
      <c r="KO18" s="157"/>
      <c r="KP18" s="157"/>
      <c r="KQ18" s="157"/>
      <c r="KR18" s="157"/>
      <c r="KS18" s="157"/>
      <c r="KT18" s="157"/>
      <c r="KU18" s="157"/>
      <c r="KV18" s="157"/>
      <c r="KW18" s="157"/>
      <c r="KX18" s="157"/>
      <c r="KY18" s="157"/>
      <c r="KZ18" s="157"/>
      <c r="LA18" s="157"/>
      <c r="LB18" s="157"/>
      <c r="LC18" s="157"/>
      <c r="LD18" s="157"/>
      <c r="LE18" s="157"/>
      <c r="LF18" s="157"/>
      <c r="LG18" s="157"/>
      <c r="LH18" s="157"/>
      <c r="LI18" s="157"/>
      <c r="LJ18" s="157"/>
      <c r="LK18" s="157"/>
      <c r="LL18" s="157"/>
      <c r="LM18" s="157"/>
      <c r="LN18" s="157"/>
      <c r="LO18" s="157"/>
      <c r="LP18" s="157"/>
      <c r="LQ18" s="157"/>
      <c r="LR18" s="157"/>
      <c r="LS18" s="157"/>
      <c r="LT18" s="157"/>
      <c r="LU18" s="157"/>
      <c r="LV18" s="157"/>
      <c r="LW18" s="157"/>
      <c r="LX18" s="157"/>
      <c r="LY18" s="157"/>
      <c r="LZ18" s="157"/>
      <c r="MA18" s="157"/>
      <c r="MB18" s="157"/>
      <c r="MC18" s="157"/>
      <c r="MD18" s="157"/>
      <c r="ME18" s="157"/>
      <c r="MF18" s="157"/>
      <c r="MG18" s="157"/>
      <c r="MH18" s="157"/>
      <c r="MI18" s="157"/>
      <c r="MJ18" s="157"/>
      <c r="MK18" s="157"/>
      <c r="ML18" s="157"/>
      <c r="MM18" s="157"/>
      <c r="MN18" s="157"/>
      <c r="MO18" s="157"/>
      <c r="MP18" s="157"/>
      <c r="MQ18" s="157"/>
      <c r="MR18" s="157"/>
      <c r="MS18" s="157"/>
      <c r="MT18" s="157"/>
      <c r="MU18" s="157"/>
      <c r="MV18" s="157"/>
      <c r="MW18" s="157"/>
      <c r="MX18" s="157"/>
      <c r="MY18" s="157"/>
      <c r="MZ18" s="157"/>
      <c r="NA18" s="157"/>
      <c r="NB18" s="157"/>
      <c r="NC18" s="157"/>
      <c r="ND18" s="157"/>
      <c r="NE18" s="157"/>
      <c r="NF18" s="157"/>
      <c r="NG18" s="157"/>
      <c r="NH18" s="157"/>
      <c r="NI18" s="157"/>
      <c r="NJ18" s="157"/>
      <c r="NK18" s="157"/>
      <c r="NL18" s="157"/>
      <c r="NM18" s="157"/>
      <c r="NN18" s="157"/>
      <c r="NO18" s="157"/>
      <c r="NP18" s="157"/>
      <c r="NQ18" s="157"/>
      <c r="NR18" s="157"/>
      <c r="NS18" s="157"/>
      <c r="NT18" s="157"/>
      <c r="NU18" s="157"/>
      <c r="NV18" s="157"/>
      <c r="NW18" s="157"/>
      <c r="NX18" s="157"/>
      <c r="NY18" s="157"/>
      <c r="NZ18" s="157"/>
      <c r="OA18" s="157"/>
      <c r="OB18" s="157"/>
      <c r="OC18" s="157"/>
      <c r="OD18" s="157"/>
      <c r="OE18" s="157"/>
      <c r="OF18" s="157"/>
      <c r="OG18" s="157"/>
      <c r="OH18" s="157"/>
      <c r="OI18" s="157"/>
      <c r="OJ18" s="157"/>
      <c r="OK18" s="157"/>
      <c r="OL18" s="157"/>
      <c r="OM18" s="157"/>
      <c r="ON18" s="157"/>
      <c r="OO18" s="157"/>
      <c r="OP18" s="157"/>
      <c r="OQ18" s="157"/>
      <c r="OR18" s="157"/>
      <c r="OS18" s="157"/>
      <c r="OT18" s="157"/>
      <c r="OU18" s="157"/>
      <c r="OV18" s="157"/>
      <c r="OW18" s="157"/>
      <c r="OX18" s="157"/>
      <c r="OY18" s="157"/>
      <c r="OZ18" s="157"/>
      <c r="PA18" s="157"/>
      <c r="PB18" s="157"/>
      <c r="PC18" s="157"/>
      <c r="PD18" s="157"/>
      <c r="PE18" s="157"/>
      <c r="PF18" s="157"/>
      <c r="PG18" s="157"/>
      <c r="PH18" s="157"/>
      <c r="PI18" s="157"/>
      <c r="PJ18" s="157"/>
      <c r="PK18" s="157"/>
      <c r="PL18" s="157"/>
      <c r="PM18" s="157"/>
      <c r="PN18" s="157"/>
      <c r="PO18" s="157"/>
      <c r="PP18" s="157"/>
      <c r="PQ18" s="157"/>
      <c r="PR18" s="157"/>
      <c r="PS18" s="157"/>
      <c r="PT18" s="157"/>
      <c r="PU18" s="157"/>
      <c r="PV18" s="157"/>
      <c r="PW18" s="157"/>
      <c r="PX18" s="157"/>
      <c r="PY18" s="157"/>
      <c r="PZ18" s="157"/>
      <c r="QA18" s="157"/>
      <c r="QB18" s="157"/>
      <c r="QC18" s="157"/>
      <c r="QD18" s="157"/>
      <c r="QE18" s="157"/>
      <c r="QF18" s="157"/>
      <c r="QG18" s="157"/>
      <c r="QH18" s="157"/>
      <c r="QI18" s="157"/>
      <c r="QJ18" s="157"/>
      <c r="QK18" s="157"/>
      <c r="QL18" s="157"/>
      <c r="QM18" s="157"/>
      <c r="QN18" s="157"/>
      <c r="QO18" s="157"/>
      <c r="QP18" s="157"/>
      <c r="QQ18" s="157"/>
      <c r="QR18" s="157"/>
      <c r="QS18" s="157"/>
      <c r="QT18" s="157"/>
      <c r="QU18" s="157"/>
      <c r="QV18" s="157"/>
      <c r="QW18" s="157"/>
      <c r="QX18" s="157"/>
      <c r="QY18" s="157"/>
      <c r="QZ18" s="157"/>
      <c r="RA18" s="157"/>
      <c r="RB18" s="157"/>
      <c r="RC18" s="157"/>
      <c r="RD18" s="157"/>
      <c r="RE18" s="157"/>
      <c r="RF18" s="157"/>
      <c r="RG18" s="157"/>
      <c r="RH18" s="157"/>
      <c r="RI18" s="157"/>
      <c r="RJ18" s="157"/>
      <c r="RK18" s="157"/>
      <c r="RL18" s="157"/>
      <c r="RM18" s="157"/>
      <c r="RN18" s="157"/>
      <c r="RO18" s="157"/>
      <c r="RP18" s="157"/>
      <c r="RQ18" s="157"/>
      <c r="RR18" s="157"/>
      <c r="RS18" s="157"/>
      <c r="RT18" s="157"/>
      <c r="RU18" s="157"/>
      <c r="RV18" s="157"/>
      <c r="RW18" s="157"/>
      <c r="RX18" s="157"/>
      <c r="RY18" s="157"/>
      <c r="RZ18" s="157"/>
      <c r="SA18" s="157"/>
      <c r="SB18" s="157"/>
      <c r="SC18" s="157"/>
      <c r="SD18" s="157"/>
      <c r="SE18" s="157"/>
      <c r="SF18" s="157"/>
      <c r="SG18" s="157"/>
      <c r="SH18" s="157"/>
      <c r="SI18" s="157"/>
      <c r="SJ18" s="157"/>
      <c r="SK18" s="157"/>
      <c r="SL18" s="157"/>
      <c r="SM18" s="157"/>
      <c r="SN18" s="157"/>
      <c r="SO18" s="157"/>
      <c r="SP18" s="157"/>
      <c r="SQ18" s="157"/>
      <c r="SR18" s="157"/>
      <c r="SS18" s="157"/>
      <c r="ST18" s="157"/>
      <c r="SU18" s="157"/>
      <c r="SV18" s="157"/>
      <c r="SW18" s="157"/>
      <c r="SX18" s="157"/>
      <c r="SY18" s="157"/>
      <c r="SZ18" s="157"/>
      <c r="TA18" s="157"/>
      <c r="TB18" s="157"/>
      <c r="TC18" s="157"/>
      <c r="TD18" s="157"/>
      <c r="TE18" s="157"/>
      <c r="TF18" s="157"/>
      <c r="TG18" s="157"/>
      <c r="TH18" s="157"/>
      <c r="TI18" s="157"/>
      <c r="TJ18" s="157"/>
      <c r="TK18" s="157"/>
      <c r="TL18" s="157"/>
      <c r="TM18" s="157"/>
      <c r="TN18" s="157"/>
      <c r="TO18" s="157"/>
      <c r="TP18" s="157"/>
      <c r="TQ18" s="157"/>
      <c r="TR18" s="157"/>
      <c r="TS18" s="157"/>
      <c r="TT18" s="157"/>
      <c r="TU18" s="157"/>
      <c r="TV18" s="157"/>
      <c r="TW18" s="157"/>
      <c r="TX18" s="157"/>
      <c r="TY18" s="157"/>
      <c r="TZ18" s="157"/>
      <c r="UA18" s="157"/>
      <c r="UB18" s="157"/>
      <c r="UC18" s="157"/>
      <c r="UD18" s="157"/>
      <c r="UE18" s="157"/>
      <c r="UF18" s="157"/>
      <c r="UG18" s="157"/>
      <c r="UH18" s="157"/>
      <c r="UI18" s="157"/>
      <c r="UJ18" s="157"/>
      <c r="UK18" s="157"/>
      <c r="UL18" s="157"/>
      <c r="UM18" s="157"/>
      <c r="UN18" s="157"/>
      <c r="UO18" s="157"/>
      <c r="UP18" s="157"/>
      <c r="UQ18" s="157"/>
      <c r="UR18" s="157"/>
      <c r="US18" s="157"/>
      <c r="UT18" s="157"/>
      <c r="UU18" s="157"/>
      <c r="UV18" s="157"/>
      <c r="UW18" s="157"/>
      <c r="UX18" s="157"/>
      <c r="UY18" s="157"/>
      <c r="UZ18" s="157"/>
      <c r="VA18" s="157"/>
      <c r="VB18" s="157"/>
      <c r="VC18" s="157"/>
      <c r="VD18" s="157"/>
      <c r="VE18" s="157"/>
      <c r="VF18" s="157"/>
      <c r="VG18" s="157"/>
      <c r="VH18" s="157"/>
      <c r="VI18" s="157"/>
      <c r="VJ18" s="157"/>
      <c r="VK18" s="157"/>
      <c r="VL18" s="157"/>
      <c r="VM18" s="157"/>
      <c r="VN18" s="157"/>
      <c r="VO18" s="157"/>
      <c r="VP18" s="157"/>
      <c r="VQ18" s="157"/>
      <c r="VR18" s="157"/>
      <c r="VS18" s="157"/>
      <c r="VT18" s="157"/>
      <c r="VU18" s="157"/>
      <c r="VV18" s="157"/>
      <c r="VW18" s="157"/>
      <c r="VX18" s="157"/>
      <c r="VY18" s="157"/>
      <c r="VZ18" s="157"/>
      <c r="WA18" s="157"/>
      <c r="WB18" s="157"/>
      <c r="WC18" s="157"/>
      <c r="WD18" s="157"/>
      <c r="WE18" s="157"/>
      <c r="WF18" s="157"/>
      <c r="WG18" s="157"/>
      <c r="WH18" s="157"/>
      <c r="WI18" s="157"/>
      <c r="WJ18" s="157"/>
      <c r="WK18" s="157"/>
      <c r="WL18" s="157"/>
      <c r="WM18" s="157"/>
      <c r="WN18" s="157"/>
      <c r="WO18" s="157"/>
      <c r="WP18" s="157"/>
      <c r="WQ18" s="157"/>
      <c r="WR18" s="157"/>
      <c r="WS18" s="157"/>
      <c r="WT18" s="157"/>
      <c r="WU18" s="157"/>
      <c r="WV18" s="157"/>
      <c r="WW18" s="157"/>
      <c r="WX18" s="157"/>
      <c r="WY18" s="157"/>
      <c r="WZ18" s="157"/>
      <c r="XA18" s="157"/>
      <c r="XB18" s="157"/>
      <c r="XC18" s="157"/>
      <c r="XD18" s="157"/>
      <c r="XE18" s="157"/>
      <c r="XF18" s="157"/>
      <c r="XG18" s="157"/>
      <c r="XH18" s="157"/>
      <c r="XI18" s="157"/>
      <c r="XJ18" s="157"/>
      <c r="XK18" s="157"/>
    </row>
    <row r="19" spans="1:635" s="35" customFormat="1">
      <c r="A19" s="157"/>
      <c r="B19" s="163" t="s">
        <v>89</v>
      </c>
      <c r="C19" s="141" t="s">
        <v>19</v>
      </c>
      <c r="D19" s="142">
        <v>16</v>
      </c>
      <c r="E19" s="142"/>
      <c r="F19" s="144">
        <f t="shared" si="2"/>
        <v>16</v>
      </c>
      <c r="G19" s="82"/>
      <c r="H19" s="154">
        <v>81</v>
      </c>
      <c r="I19" s="154">
        <f t="shared" si="3"/>
        <v>1296</v>
      </c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  <c r="IW19" s="157"/>
      <c r="IX19" s="157"/>
      <c r="IY19" s="157"/>
      <c r="IZ19" s="157"/>
      <c r="JA19" s="157"/>
      <c r="JB19" s="157"/>
      <c r="JC19" s="157"/>
      <c r="JD19" s="157"/>
      <c r="JE19" s="157"/>
      <c r="JF19" s="157"/>
      <c r="JG19" s="157"/>
      <c r="JH19" s="157"/>
      <c r="JI19" s="157"/>
      <c r="JJ19" s="157"/>
      <c r="JK19" s="157"/>
      <c r="JL19" s="157"/>
      <c r="JM19" s="157"/>
      <c r="JN19" s="157"/>
      <c r="JO19" s="157"/>
      <c r="JP19" s="157"/>
      <c r="JQ19" s="157"/>
      <c r="JR19" s="157"/>
      <c r="JS19" s="157"/>
      <c r="JT19" s="157"/>
      <c r="JU19" s="157"/>
      <c r="JV19" s="157"/>
      <c r="JW19" s="157"/>
      <c r="JX19" s="157"/>
      <c r="JY19" s="157"/>
      <c r="JZ19" s="157"/>
      <c r="KA19" s="157"/>
      <c r="KB19" s="157"/>
      <c r="KC19" s="157"/>
      <c r="KD19" s="157"/>
      <c r="KE19" s="157"/>
      <c r="KF19" s="157"/>
      <c r="KG19" s="157"/>
      <c r="KH19" s="157"/>
      <c r="KI19" s="157"/>
      <c r="KJ19" s="157"/>
      <c r="KK19" s="157"/>
      <c r="KL19" s="157"/>
      <c r="KM19" s="157"/>
      <c r="KN19" s="157"/>
      <c r="KO19" s="157"/>
      <c r="KP19" s="157"/>
      <c r="KQ19" s="157"/>
      <c r="KR19" s="157"/>
      <c r="KS19" s="157"/>
      <c r="KT19" s="157"/>
      <c r="KU19" s="157"/>
      <c r="KV19" s="157"/>
      <c r="KW19" s="157"/>
      <c r="KX19" s="157"/>
      <c r="KY19" s="157"/>
      <c r="KZ19" s="157"/>
      <c r="LA19" s="157"/>
      <c r="LB19" s="157"/>
      <c r="LC19" s="157"/>
      <c r="LD19" s="157"/>
      <c r="LE19" s="157"/>
      <c r="LF19" s="157"/>
      <c r="LG19" s="157"/>
      <c r="LH19" s="157"/>
      <c r="LI19" s="157"/>
      <c r="LJ19" s="157"/>
      <c r="LK19" s="157"/>
      <c r="LL19" s="157"/>
      <c r="LM19" s="157"/>
      <c r="LN19" s="157"/>
      <c r="LO19" s="157"/>
      <c r="LP19" s="157"/>
      <c r="LQ19" s="157"/>
      <c r="LR19" s="157"/>
      <c r="LS19" s="157"/>
      <c r="LT19" s="157"/>
      <c r="LU19" s="157"/>
      <c r="LV19" s="157"/>
      <c r="LW19" s="157"/>
      <c r="LX19" s="157"/>
      <c r="LY19" s="157"/>
      <c r="LZ19" s="157"/>
      <c r="MA19" s="157"/>
      <c r="MB19" s="157"/>
      <c r="MC19" s="157"/>
      <c r="MD19" s="157"/>
      <c r="ME19" s="157"/>
      <c r="MF19" s="157"/>
      <c r="MG19" s="157"/>
      <c r="MH19" s="157"/>
      <c r="MI19" s="157"/>
      <c r="MJ19" s="157"/>
      <c r="MK19" s="157"/>
      <c r="ML19" s="157"/>
      <c r="MM19" s="157"/>
      <c r="MN19" s="157"/>
      <c r="MO19" s="157"/>
      <c r="MP19" s="157"/>
      <c r="MQ19" s="157"/>
      <c r="MR19" s="157"/>
      <c r="MS19" s="157"/>
      <c r="MT19" s="157"/>
      <c r="MU19" s="157"/>
      <c r="MV19" s="157"/>
      <c r="MW19" s="157"/>
      <c r="MX19" s="157"/>
      <c r="MY19" s="157"/>
      <c r="MZ19" s="157"/>
      <c r="NA19" s="157"/>
      <c r="NB19" s="157"/>
      <c r="NC19" s="157"/>
      <c r="ND19" s="157"/>
      <c r="NE19" s="157"/>
      <c r="NF19" s="157"/>
      <c r="NG19" s="157"/>
      <c r="NH19" s="157"/>
      <c r="NI19" s="157"/>
      <c r="NJ19" s="157"/>
      <c r="NK19" s="157"/>
      <c r="NL19" s="157"/>
      <c r="NM19" s="157"/>
      <c r="NN19" s="157"/>
      <c r="NO19" s="157"/>
      <c r="NP19" s="157"/>
      <c r="NQ19" s="157"/>
      <c r="NR19" s="157"/>
      <c r="NS19" s="157"/>
      <c r="NT19" s="157"/>
      <c r="NU19" s="157"/>
      <c r="NV19" s="157"/>
      <c r="NW19" s="157"/>
      <c r="NX19" s="157"/>
      <c r="NY19" s="157"/>
      <c r="NZ19" s="157"/>
      <c r="OA19" s="157"/>
      <c r="OB19" s="157"/>
      <c r="OC19" s="157"/>
      <c r="OD19" s="157"/>
      <c r="OE19" s="157"/>
      <c r="OF19" s="157"/>
      <c r="OG19" s="157"/>
      <c r="OH19" s="157"/>
      <c r="OI19" s="157"/>
      <c r="OJ19" s="157"/>
      <c r="OK19" s="157"/>
      <c r="OL19" s="157"/>
      <c r="OM19" s="157"/>
      <c r="ON19" s="157"/>
      <c r="OO19" s="157"/>
      <c r="OP19" s="157"/>
      <c r="OQ19" s="157"/>
      <c r="OR19" s="157"/>
      <c r="OS19" s="157"/>
      <c r="OT19" s="157"/>
      <c r="OU19" s="157"/>
      <c r="OV19" s="157"/>
      <c r="OW19" s="157"/>
      <c r="OX19" s="157"/>
      <c r="OY19" s="157"/>
      <c r="OZ19" s="157"/>
      <c r="PA19" s="157"/>
      <c r="PB19" s="157"/>
      <c r="PC19" s="157"/>
      <c r="PD19" s="157"/>
      <c r="PE19" s="157"/>
      <c r="PF19" s="157"/>
      <c r="PG19" s="157"/>
      <c r="PH19" s="157"/>
      <c r="PI19" s="157"/>
      <c r="PJ19" s="157"/>
      <c r="PK19" s="157"/>
      <c r="PL19" s="157"/>
      <c r="PM19" s="157"/>
      <c r="PN19" s="157"/>
      <c r="PO19" s="157"/>
      <c r="PP19" s="157"/>
      <c r="PQ19" s="157"/>
      <c r="PR19" s="157"/>
      <c r="PS19" s="157"/>
      <c r="PT19" s="157"/>
      <c r="PU19" s="157"/>
      <c r="PV19" s="157"/>
      <c r="PW19" s="157"/>
      <c r="PX19" s="157"/>
      <c r="PY19" s="157"/>
      <c r="PZ19" s="157"/>
      <c r="QA19" s="157"/>
      <c r="QB19" s="157"/>
      <c r="QC19" s="157"/>
      <c r="QD19" s="157"/>
      <c r="QE19" s="157"/>
      <c r="QF19" s="157"/>
      <c r="QG19" s="157"/>
      <c r="QH19" s="157"/>
      <c r="QI19" s="157"/>
      <c r="QJ19" s="157"/>
      <c r="QK19" s="157"/>
      <c r="QL19" s="157"/>
      <c r="QM19" s="157"/>
      <c r="QN19" s="157"/>
      <c r="QO19" s="157"/>
      <c r="QP19" s="157"/>
      <c r="QQ19" s="157"/>
      <c r="QR19" s="157"/>
      <c r="QS19" s="157"/>
      <c r="QT19" s="157"/>
      <c r="QU19" s="157"/>
      <c r="QV19" s="157"/>
      <c r="QW19" s="157"/>
      <c r="QX19" s="157"/>
      <c r="QY19" s="157"/>
      <c r="QZ19" s="157"/>
      <c r="RA19" s="157"/>
      <c r="RB19" s="157"/>
      <c r="RC19" s="157"/>
      <c r="RD19" s="157"/>
      <c r="RE19" s="157"/>
      <c r="RF19" s="157"/>
      <c r="RG19" s="157"/>
      <c r="RH19" s="157"/>
      <c r="RI19" s="157"/>
      <c r="RJ19" s="157"/>
      <c r="RK19" s="157"/>
      <c r="RL19" s="157"/>
      <c r="RM19" s="157"/>
      <c r="RN19" s="157"/>
      <c r="RO19" s="157"/>
      <c r="RP19" s="157"/>
      <c r="RQ19" s="157"/>
      <c r="RR19" s="157"/>
      <c r="RS19" s="157"/>
      <c r="RT19" s="157"/>
      <c r="RU19" s="157"/>
      <c r="RV19" s="157"/>
      <c r="RW19" s="157"/>
      <c r="RX19" s="157"/>
      <c r="RY19" s="157"/>
      <c r="RZ19" s="157"/>
      <c r="SA19" s="157"/>
      <c r="SB19" s="157"/>
      <c r="SC19" s="157"/>
      <c r="SD19" s="157"/>
      <c r="SE19" s="157"/>
      <c r="SF19" s="157"/>
      <c r="SG19" s="157"/>
      <c r="SH19" s="157"/>
      <c r="SI19" s="157"/>
      <c r="SJ19" s="157"/>
      <c r="SK19" s="157"/>
      <c r="SL19" s="157"/>
      <c r="SM19" s="157"/>
      <c r="SN19" s="157"/>
      <c r="SO19" s="157"/>
      <c r="SP19" s="157"/>
      <c r="SQ19" s="157"/>
      <c r="SR19" s="157"/>
      <c r="SS19" s="157"/>
      <c r="ST19" s="157"/>
      <c r="SU19" s="157"/>
      <c r="SV19" s="157"/>
      <c r="SW19" s="157"/>
      <c r="SX19" s="157"/>
      <c r="SY19" s="157"/>
      <c r="SZ19" s="157"/>
      <c r="TA19" s="157"/>
      <c r="TB19" s="157"/>
      <c r="TC19" s="157"/>
      <c r="TD19" s="157"/>
      <c r="TE19" s="157"/>
      <c r="TF19" s="157"/>
      <c r="TG19" s="157"/>
      <c r="TH19" s="157"/>
      <c r="TI19" s="157"/>
      <c r="TJ19" s="157"/>
      <c r="TK19" s="157"/>
      <c r="TL19" s="157"/>
      <c r="TM19" s="157"/>
      <c r="TN19" s="157"/>
      <c r="TO19" s="157"/>
      <c r="TP19" s="157"/>
      <c r="TQ19" s="157"/>
      <c r="TR19" s="157"/>
      <c r="TS19" s="157"/>
      <c r="TT19" s="157"/>
      <c r="TU19" s="157"/>
      <c r="TV19" s="157"/>
      <c r="TW19" s="157"/>
      <c r="TX19" s="157"/>
      <c r="TY19" s="157"/>
      <c r="TZ19" s="157"/>
      <c r="UA19" s="157"/>
      <c r="UB19" s="157"/>
      <c r="UC19" s="157"/>
      <c r="UD19" s="157"/>
      <c r="UE19" s="157"/>
      <c r="UF19" s="157"/>
      <c r="UG19" s="157"/>
      <c r="UH19" s="157"/>
      <c r="UI19" s="157"/>
      <c r="UJ19" s="157"/>
      <c r="UK19" s="157"/>
      <c r="UL19" s="157"/>
      <c r="UM19" s="157"/>
      <c r="UN19" s="157"/>
      <c r="UO19" s="157"/>
      <c r="UP19" s="157"/>
      <c r="UQ19" s="157"/>
      <c r="UR19" s="157"/>
      <c r="US19" s="157"/>
      <c r="UT19" s="157"/>
      <c r="UU19" s="157"/>
      <c r="UV19" s="157"/>
      <c r="UW19" s="157"/>
      <c r="UX19" s="157"/>
      <c r="UY19" s="157"/>
      <c r="UZ19" s="157"/>
      <c r="VA19" s="157"/>
      <c r="VB19" s="157"/>
      <c r="VC19" s="157"/>
      <c r="VD19" s="157"/>
      <c r="VE19" s="157"/>
      <c r="VF19" s="157"/>
      <c r="VG19" s="157"/>
      <c r="VH19" s="157"/>
      <c r="VI19" s="157"/>
      <c r="VJ19" s="157"/>
      <c r="VK19" s="157"/>
      <c r="VL19" s="157"/>
      <c r="VM19" s="157"/>
      <c r="VN19" s="157"/>
      <c r="VO19" s="157"/>
      <c r="VP19" s="157"/>
      <c r="VQ19" s="157"/>
      <c r="VR19" s="157"/>
      <c r="VS19" s="157"/>
      <c r="VT19" s="157"/>
      <c r="VU19" s="157"/>
      <c r="VV19" s="157"/>
      <c r="VW19" s="157"/>
      <c r="VX19" s="157"/>
      <c r="VY19" s="157"/>
      <c r="VZ19" s="157"/>
      <c r="WA19" s="157"/>
      <c r="WB19" s="157"/>
      <c r="WC19" s="157"/>
      <c r="WD19" s="157"/>
      <c r="WE19" s="157"/>
      <c r="WF19" s="157"/>
      <c r="WG19" s="157"/>
      <c r="WH19" s="157"/>
      <c r="WI19" s="157"/>
      <c r="WJ19" s="157"/>
      <c r="WK19" s="157"/>
      <c r="WL19" s="157"/>
      <c r="WM19" s="157"/>
      <c r="WN19" s="157"/>
      <c r="WO19" s="157"/>
      <c r="WP19" s="157"/>
      <c r="WQ19" s="157"/>
      <c r="WR19" s="157"/>
      <c r="WS19" s="157"/>
      <c r="WT19" s="157"/>
      <c r="WU19" s="157"/>
      <c r="WV19" s="157"/>
      <c r="WW19" s="157"/>
      <c r="WX19" s="157"/>
      <c r="WY19" s="157"/>
      <c r="WZ19" s="157"/>
      <c r="XA19" s="157"/>
      <c r="XB19" s="157"/>
      <c r="XC19" s="157"/>
      <c r="XD19" s="157"/>
      <c r="XE19" s="157"/>
      <c r="XF19" s="157"/>
      <c r="XG19" s="157"/>
      <c r="XH19" s="157"/>
      <c r="XI19" s="157"/>
      <c r="XJ19" s="157"/>
      <c r="XK19" s="157"/>
    </row>
    <row r="20" spans="1:635" s="35" customFormat="1">
      <c r="A20" s="157"/>
      <c r="B20" s="163" t="s">
        <v>90</v>
      </c>
      <c r="C20" s="141" t="s">
        <v>19</v>
      </c>
      <c r="D20" s="142">
        <v>219</v>
      </c>
      <c r="E20" s="142"/>
      <c r="F20" s="144">
        <f t="shared" si="2"/>
        <v>151</v>
      </c>
      <c r="G20" s="49">
        <v>68</v>
      </c>
      <c r="H20" s="76">
        <v>110</v>
      </c>
      <c r="I20" s="76">
        <f t="shared" si="3"/>
        <v>16610</v>
      </c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  <c r="IW20" s="157"/>
      <c r="IX20" s="157"/>
      <c r="IY20" s="157"/>
      <c r="IZ20" s="157"/>
      <c r="JA20" s="157"/>
      <c r="JB20" s="157"/>
      <c r="JC20" s="157"/>
      <c r="JD20" s="157"/>
      <c r="JE20" s="157"/>
      <c r="JF20" s="157"/>
      <c r="JG20" s="157"/>
      <c r="JH20" s="157"/>
      <c r="JI20" s="157"/>
      <c r="JJ20" s="157"/>
      <c r="JK20" s="157"/>
      <c r="JL20" s="157"/>
      <c r="JM20" s="157"/>
      <c r="JN20" s="157"/>
      <c r="JO20" s="157"/>
      <c r="JP20" s="157"/>
      <c r="JQ20" s="157"/>
      <c r="JR20" s="157"/>
      <c r="JS20" s="157"/>
      <c r="JT20" s="157"/>
      <c r="JU20" s="157"/>
      <c r="JV20" s="157"/>
      <c r="JW20" s="157"/>
      <c r="JX20" s="157"/>
      <c r="JY20" s="157"/>
      <c r="JZ20" s="157"/>
      <c r="KA20" s="157"/>
      <c r="KB20" s="157"/>
      <c r="KC20" s="157"/>
      <c r="KD20" s="157"/>
      <c r="KE20" s="157"/>
      <c r="KF20" s="157"/>
      <c r="KG20" s="157"/>
      <c r="KH20" s="157"/>
      <c r="KI20" s="157"/>
      <c r="KJ20" s="157"/>
      <c r="KK20" s="157"/>
      <c r="KL20" s="157"/>
      <c r="KM20" s="157"/>
      <c r="KN20" s="157"/>
      <c r="KO20" s="157"/>
      <c r="KP20" s="157"/>
      <c r="KQ20" s="157"/>
      <c r="KR20" s="157"/>
      <c r="KS20" s="157"/>
      <c r="KT20" s="157"/>
      <c r="KU20" s="157"/>
      <c r="KV20" s="157"/>
      <c r="KW20" s="157"/>
      <c r="KX20" s="157"/>
      <c r="KY20" s="157"/>
      <c r="KZ20" s="157"/>
      <c r="LA20" s="157"/>
      <c r="LB20" s="157"/>
      <c r="LC20" s="157"/>
      <c r="LD20" s="157"/>
      <c r="LE20" s="157"/>
      <c r="LF20" s="157"/>
      <c r="LG20" s="157"/>
      <c r="LH20" s="157"/>
      <c r="LI20" s="157"/>
      <c r="LJ20" s="157"/>
      <c r="LK20" s="157"/>
      <c r="LL20" s="157"/>
      <c r="LM20" s="157"/>
      <c r="LN20" s="157"/>
      <c r="LO20" s="157"/>
      <c r="LP20" s="157"/>
      <c r="LQ20" s="157"/>
      <c r="LR20" s="157"/>
      <c r="LS20" s="157"/>
      <c r="LT20" s="157"/>
      <c r="LU20" s="157"/>
      <c r="LV20" s="157"/>
      <c r="LW20" s="157"/>
      <c r="LX20" s="157"/>
      <c r="LY20" s="157"/>
      <c r="LZ20" s="157"/>
      <c r="MA20" s="157"/>
      <c r="MB20" s="157"/>
      <c r="MC20" s="157"/>
      <c r="MD20" s="157"/>
      <c r="ME20" s="157"/>
      <c r="MF20" s="157"/>
      <c r="MG20" s="157"/>
      <c r="MH20" s="157"/>
      <c r="MI20" s="157"/>
      <c r="MJ20" s="157"/>
      <c r="MK20" s="157"/>
      <c r="ML20" s="157"/>
      <c r="MM20" s="157"/>
      <c r="MN20" s="157"/>
      <c r="MO20" s="157"/>
      <c r="MP20" s="157"/>
      <c r="MQ20" s="157"/>
      <c r="MR20" s="157"/>
      <c r="MS20" s="157"/>
      <c r="MT20" s="157"/>
      <c r="MU20" s="157"/>
      <c r="MV20" s="157"/>
      <c r="MW20" s="157"/>
      <c r="MX20" s="157"/>
      <c r="MY20" s="157"/>
      <c r="MZ20" s="157"/>
      <c r="NA20" s="157"/>
      <c r="NB20" s="157"/>
      <c r="NC20" s="157"/>
      <c r="ND20" s="157"/>
      <c r="NE20" s="157"/>
      <c r="NF20" s="157"/>
      <c r="NG20" s="157"/>
      <c r="NH20" s="157"/>
      <c r="NI20" s="157"/>
      <c r="NJ20" s="157"/>
      <c r="NK20" s="157"/>
      <c r="NL20" s="157"/>
      <c r="NM20" s="157"/>
      <c r="NN20" s="157"/>
      <c r="NO20" s="157"/>
      <c r="NP20" s="157"/>
      <c r="NQ20" s="157"/>
      <c r="NR20" s="157"/>
      <c r="NS20" s="157"/>
      <c r="NT20" s="157"/>
      <c r="NU20" s="157"/>
      <c r="NV20" s="157"/>
      <c r="NW20" s="157"/>
      <c r="NX20" s="157"/>
      <c r="NY20" s="157"/>
      <c r="NZ20" s="157"/>
      <c r="OA20" s="157"/>
      <c r="OB20" s="157"/>
      <c r="OC20" s="157"/>
      <c r="OD20" s="157"/>
      <c r="OE20" s="157"/>
      <c r="OF20" s="157"/>
      <c r="OG20" s="157"/>
      <c r="OH20" s="157"/>
      <c r="OI20" s="157"/>
      <c r="OJ20" s="157"/>
      <c r="OK20" s="157"/>
      <c r="OL20" s="157"/>
      <c r="OM20" s="157"/>
      <c r="ON20" s="157"/>
      <c r="OO20" s="157"/>
      <c r="OP20" s="157"/>
      <c r="OQ20" s="157"/>
      <c r="OR20" s="157"/>
      <c r="OS20" s="157"/>
      <c r="OT20" s="157"/>
      <c r="OU20" s="157"/>
      <c r="OV20" s="157"/>
      <c r="OW20" s="157"/>
      <c r="OX20" s="157"/>
      <c r="OY20" s="157"/>
      <c r="OZ20" s="157"/>
      <c r="PA20" s="157"/>
      <c r="PB20" s="157"/>
      <c r="PC20" s="157"/>
      <c r="PD20" s="157"/>
      <c r="PE20" s="157"/>
      <c r="PF20" s="157"/>
      <c r="PG20" s="157"/>
      <c r="PH20" s="157"/>
      <c r="PI20" s="157"/>
      <c r="PJ20" s="157"/>
      <c r="PK20" s="157"/>
      <c r="PL20" s="157"/>
      <c r="PM20" s="157"/>
      <c r="PN20" s="157"/>
      <c r="PO20" s="157"/>
      <c r="PP20" s="157"/>
      <c r="PQ20" s="157"/>
      <c r="PR20" s="157"/>
      <c r="PS20" s="157"/>
      <c r="PT20" s="157"/>
      <c r="PU20" s="157"/>
      <c r="PV20" s="157"/>
      <c r="PW20" s="157"/>
      <c r="PX20" s="157"/>
      <c r="PY20" s="157"/>
      <c r="PZ20" s="157"/>
      <c r="QA20" s="157"/>
      <c r="QB20" s="157"/>
      <c r="QC20" s="157"/>
      <c r="QD20" s="157"/>
      <c r="QE20" s="157"/>
      <c r="QF20" s="157"/>
      <c r="QG20" s="157"/>
      <c r="QH20" s="157"/>
      <c r="QI20" s="157"/>
      <c r="QJ20" s="157"/>
      <c r="QK20" s="157"/>
      <c r="QL20" s="157"/>
      <c r="QM20" s="157"/>
      <c r="QN20" s="157"/>
      <c r="QO20" s="157"/>
      <c r="QP20" s="157"/>
      <c r="QQ20" s="157"/>
      <c r="QR20" s="157"/>
      <c r="QS20" s="157"/>
      <c r="QT20" s="157"/>
      <c r="QU20" s="157"/>
      <c r="QV20" s="157"/>
      <c r="QW20" s="157"/>
      <c r="QX20" s="157"/>
      <c r="QY20" s="157"/>
      <c r="QZ20" s="157"/>
      <c r="RA20" s="157"/>
      <c r="RB20" s="157"/>
      <c r="RC20" s="157"/>
      <c r="RD20" s="157"/>
      <c r="RE20" s="157"/>
      <c r="RF20" s="157"/>
      <c r="RG20" s="157"/>
      <c r="RH20" s="157"/>
      <c r="RI20" s="157"/>
      <c r="RJ20" s="157"/>
      <c r="RK20" s="157"/>
      <c r="RL20" s="157"/>
      <c r="RM20" s="157"/>
      <c r="RN20" s="157"/>
      <c r="RO20" s="157"/>
      <c r="RP20" s="157"/>
      <c r="RQ20" s="157"/>
      <c r="RR20" s="157"/>
      <c r="RS20" s="157"/>
      <c r="RT20" s="157"/>
      <c r="RU20" s="157"/>
      <c r="RV20" s="157"/>
      <c r="RW20" s="157"/>
      <c r="RX20" s="157"/>
      <c r="RY20" s="157"/>
      <c r="RZ20" s="157"/>
      <c r="SA20" s="157"/>
      <c r="SB20" s="157"/>
      <c r="SC20" s="157"/>
      <c r="SD20" s="157"/>
      <c r="SE20" s="157"/>
      <c r="SF20" s="157"/>
      <c r="SG20" s="157"/>
      <c r="SH20" s="157"/>
      <c r="SI20" s="157"/>
      <c r="SJ20" s="157"/>
      <c r="SK20" s="157"/>
      <c r="SL20" s="157"/>
      <c r="SM20" s="157"/>
      <c r="SN20" s="157"/>
      <c r="SO20" s="157"/>
      <c r="SP20" s="157"/>
      <c r="SQ20" s="157"/>
      <c r="SR20" s="157"/>
      <c r="SS20" s="157"/>
      <c r="ST20" s="157"/>
      <c r="SU20" s="157"/>
      <c r="SV20" s="157"/>
      <c r="SW20" s="157"/>
      <c r="SX20" s="157"/>
      <c r="SY20" s="157"/>
      <c r="SZ20" s="157"/>
      <c r="TA20" s="157"/>
      <c r="TB20" s="157"/>
      <c r="TC20" s="157"/>
      <c r="TD20" s="157"/>
      <c r="TE20" s="157"/>
      <c r="TF20" s="157"/>
      <c r="TG20" s="157"/>
      <c r="TH20" s="157"/>
      <c r="TI20" s="157"/>
      <c r="TJ20" s="157"/>
      <c r="TK20" s="157"/>
      <c r="TL20" s="157"/>
      <c r="TM20" s="157"/>
      <c r="TN20" s="157"/>
      <c r="TO20" s="157"/>
      <c r="TP20" s="157"/>
      <c r="TQ20" s="157"/>
      <c r="TR20" s="157"/>
      <c r="TS20" s="157"/>
      <c r="TT20" s="157"/>
      <c r="TU20" s="157"/>
      <c r="TV20" s="157"/>
      <c r="TW20" s="157"/>
      <c r="TX20" s="157"/>
      <c r="TY20" s="157"/>
      <c r="TZ20" s="157"/>
      <c r="UA20" s="157"/>
      <c r="UB20" s="157"/>
      <c r="UC20" s="157"/>
      <c r="UD20" s="157"/>
      <c r="UE20" s="157"/>
      <c r="UF20" s="157"/>
      <c r="UG20" s="157"/>
      <c r="UH20" s="157"/>
      <c r="UI20" s="157"/>
      <c r="UJ20" s="157"/>
      <c r="UK20" s="157"/>
      <c r="UL20" s="157"/>
      <c r="UM20" s="157"/>
      <c r="UN20" s="157"/>
      <c r="UO20" s="157"/>
      <c r="UP20" s="157"/>
      <c r="UQ20" s="157"/>
      <c r="UR20" s="157"/>
      <c r="US20" s="157"/>
      <c r="UT20" s="157"/>
      <c r="UU20" s="157"/>
      <c r="UV20" s="157"/>
      <c r="UW20" s="157"/>
      <c r="UX20" s="157"/>
      <c r="UY20" s="157"/>
      <c r="UZ20" s="157"/>
      <c r="VA20" s="157"/>
      <c r="VB20" s="157"/>
      <c r="VC20" s="157"/>
      <c r="VD20" s="157"/>
      <c r="VE20" s="157"/>
      <c r="VF20" s="157"/>
      <c r="VG20" s="157"/>
      <c r="VH20" s="157"/>
      <c r="VI20" s="157"/>
      <c r="VJ20" s="157"/>
      <c r="VK20" s="157"/>
      <c r="VL20" s="157"/>
      <c r="VM20" s="157"/>
      <c r="VN20" s="157"/>
      <c r="VO20" s="157"/>
      <c r="VP20" s="157"/>
      <c r="VQ20" s="157"/>
      <c r="VR20" s="157"/>
      <c r="VS20" s="157"/>
      <c r="VT20" s="157"/>
      <c r="VU20" s="157"/>
      <c r="VV20" s="157"/>
      <c r="VW20" s="157"/>
      <c r="VX20" s="157"/>
      <c r="VY20" s="157"/>
      <c r="VZ20" s="157"/>
      <c r="WA20" s="157"/>
      <c r="WB20" s="157"/>
      <c r="WC20" s="157"/>
      <c r="WD20" s="157"/>
      <c r="WE20" s="157"/>
      <c r="WF20" s="157"/>
      <c r="WG20" s="157"/>
      <c r="WH20" s="157"/>
      <c r="WI20" s="157"/>
      <c r="WJ20" s="157"/>
      <c r="WK20" s="157"/>
      <c r="WL20" s="157"/>
      <c r="WM20" s="157"/>
      <c r="WN20" s="157"/>
      <c r="WO20" s="157"/>
      <c r="WP20" s="157"/>
      <c r="WQ20" s="157"/>
      <c r="WR20" s="157"/>
      <c r="WS20" s="157"/>
      <c r="WT20" s="157"/>
      <c r="WU20" s="157"/>
      <c r="WV20" s="157"/>
      <c r="WW20" s="157"/>
      <c r="WX20" s="157"/>
      <c r="WY20" s="157"/>
      <c r="WZ20" s="157"/>
      <c r="XA20" s="157"/>
      <c r="XB20" s="157"/>
      <c r="XC20" s="157"/>
      <c r="XD20" s="157"/>
      <c r="XE20" s="157"/>
      <c r="XF20" s="157"/>
      <c r="XG20" s="157"/>
      <c r="XH20" s="157"/>
      <c r="XI20" s="157"/>
      <c r="XJ20" s="157"/>
      <c r="XK20" s="157"/>
    </row>
    <row r="21" spans="1:635" s="35" customFormat="1">
      <c r="A21" s="157"/>
      <c r="B21" s="163" t="s">
        <v>91</v>
      </c>
      <c r="C21" s="141" t="s">
        <v>19</v>
      </c>
      <c r="D21" s="142">
        <v>425</v>
      </c>
      <c r="E21" s="142"/>
      <c r="F21" s="144">
        <f t="shared" si="2"/>
        <v>425</v>
      </c>
      <c r="G21" s="80"/>
      <c r="H21" s="76">
        <v>150</v>
      </c>
      <c r="I21" s="76">
        <f t="shared" si="3"/>
        <v>63750</v>
      </c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  <c r="IW21" s="157"/>
      <c r="IX21" s="157"/>
      <c r="IY21" s="157"/>
      <c r="IZ21" s="157"/>
      <c r="JA21" s="157"/>
      <c r="JB21" s="157"/>
      <c r="JC21" s="157"/>
      <c r="JD21" s="157"/>
      <c r="JE21" s="157"/>
      <c r="JF21" s="157"/>
      <c r="JG21" s="157"/>
      <c r="JH21" s="157"/>
      <c r="JI21" s="157"/>
      <c r="JJ21" s="157"/>
      <c r="JK21" s="157"/>
      <c r="JL21" s="157"/>
      <c r="JM21" s="157"/>
      <c r="JN21" s="157"/>
      <c r="JO21" s="157"/>
      <c r="JP21" s="157"/>
      <c r="JQ21" s="157"/>
      <c r="JR21" s="157"/>
      <c r="JS21" s="157"/>
      <c r="JT21" s="157"/>
      <c r="JU21" s="157"/>
      <c r="JV21" s="157"/>
      <c r="JW21" s="157"/>
      <c r="JX21" s="157"/>
      <c r="JY21" s="157"/>
      <c r="JZ21" s="157"/>
      <c r="KA21" s="157"/>
      <c r="KB21" s="157"/>
      <c r="KC21" s="157"/>
      <c r="KD21" s="157"/>
      <c r="KE21" s="157"/>
      <c r="KF21" s="157"/>
      <c r="KG21" s="157"/>
      <c r="KH21" s="157"/>
      <c r="KI21" s="157"/>
      <c r="KJ21" s="157"/>
      <c r="KK21" s="157"/>
      <c r="KL21" s="157"/>
      <c r="KM21" s="157"/>
      <c r="KN21" s="157"/>
      <c r="KO21" s="157"/>
      <c r="KP21" s="157"/>
      <c r="KQ21" s="157"/>
      <c r="KR21" s="157"/>
      <c r="KS21" s="157"/>
      <c r="KT21" s="157"/>
      <c r="KU21" s="157"/>
      <c r="KV21" s="157"/>
      <c r="KW21" s="157"/>
      <c r="KX21" s="157"/>
      <c r="KY21" s="157"/>
      <c r="KZ21" s="157"/>
      <c r="LA21" s="157"/>
      <c r="LB21" s="157"/>
      <c r="LC21" s="157"/>
      <c r="LD21" s="157"/>
      <c r="LE21" s="157"/>
      <c r="LF21" s="157"/>
      <c r="LG21" s="157"/>
      <c r="LH21" s="157"/>
      <c r="LI21" s="157"/>
      <c r="LJ21" s="157"/>
      <c r="LK21" s="157"/>
      <c r="LL21" s="157"/>
      <c r="LM21" s="157"/>
      <c r="LN21" s="157"/>
      <c r="LO21" s="157"/>
      <c r="LP21" s="157"/>
      <c r="LQ21" s="157"/>
      <c r="LR21" s="157"/>
      <c r="LS21" s="157"/>
      <c r="LT21" s="157"/>
      <c r="LU21" s="157"/>
      <c r="LV21" s="157"/>
      <c r="LW21" s="157"/>
      <c r="LX21" s="157"/>
      <c r="LY21" s="157"/>
      <c r="LZ21" s="157"/>
      <c r="MA21" s="157"/>
      <c r="MB21" s="157"/>
      <c r="MC21" s="157"/>
      <c r="MD21" s="157"/>
      <c r="ME21" s="157"/>
      <c r="MF21" s="157"/>
      <c r="MG21" s="157"/>
      <c r="MH21" s="157"/>
      <c r="MI21" s="157"/>
      <c r="MJ21" s="157"/>
      <c r="MK21" s="157"/>
      <c r="ML21" s="157"/>
      <c r="MM21" s="157"/>
      <c r="MN21" s="157"/>
      <c r="MO21" s="157"/>
      <c r="MP21" s="157"/>
      <c r="MQ21" s="157"/>
      <c r="MR21" s="157"/>
      <c r="MS21" s="157"/>
      <c r="MT21" s="157"/>
      <c r="MU21" s="157"/>
      <c r="MV21" s="157"/>
      <c r="MW21" s="157"/>
      <c r="MX21" s="157"/>
      <c r="MY21" s="157"/>
      <c r="MZ21" s="157"/>
      <c r="NA21" s="157"/>
      <c r="NB21" s="157"/>
      <c r="NC21" s="157"/>
      <c r="ND21" s="157"/>
      <c r="NE21" s="157"/>
      <c r="NF21" s="157"/>
      <c r="NG21" s="157"/>
      <c r="NH21" s="157"/>
      <c r="NI21" s="157"/>
      <c r="NJ21" s="157"/>
      <c r="NK21" s="157"/>
      <c r="NL21" s="157"/>
      <c r="NM21" s="157"/>
      <c r="NN21" s="157"/>
      <c r="NO21" s="157"/>
      <c r="NP21" s="157"/>
      <c r="NQ21" s="157"/>
      <c r="NR21" s="157"/>
      <c r="NS21" s="157"/>
      <c r="NT21" s="157"/>
      <c r="NU21" s="157"/>
      <c r="NV21" s="157"/>
      <c r="NW21" s="157"/>
      <c r="NX21" s="157"/>
      <c r="NY21" s="157"/>
      <c r="NZ21" s="157"/>
      <c r="OA21" s="157"/>
      <c r="OB21" s="157"/>
      <c r="OC21" s="157"/>
      <c r="OD21" s="157"/>
      <c r="OE21" s="157"/>
      <c r="OF21" s="157"/>
      <c r="OG21" s="157"/>
      <c r="OH21" s="157"/>
      <c r="OI21" s="157"/>
      <c r="OJ21" s="157"/>
      <c r="OK21" s="157"/>
      <c r="OL21" s="157"/>
      <c r="OM21" s="157"/>
      <c r="ON21" s="157"/>
      <c r="OO21" s="157"/>
      <c r="OP21" s="157"/>
      <c r="OQ21" s="157"/>
      <c r="OR21" s="157"/>
      <c r="OS21" s="157"/>
      <c r="OT21" s="157"/>
      <c r="OU21" s="157"/>
      <c r="OV21" s="157"/>
      <c r="OW21" s="157"/>
      <c r="OX21" s="157"/>
      <c r="OY21" s="157"/>
      <c r="OZ21" s="157"/>
      <c r="PA21" s="157"/>
      <c r="PB21" s="157"/>
      <c r="PC21" s="157"/>
      <c r="PD21" s="157"/>
      <c r="PE21" s="157"/>
      <c r="PF21" s="157"/>
      <c r="PG21" s="157"/>
      <c r="PH21" s="157"/>
      <c r="PI21" s="157"/>
      <c r="PJ21" s="157"/>
      <c r="PK21" s="157"/>
      <c r="PL21" s="157"/>
      <c r="PM21" s="157"/>
      <c r="PN21" s="157"/>
      <c r="PO21" s="157"/>
      <c r="PP21" s="157"/>
      <c r="PQ21" s="157"/>
      <c r="PR21" s="157"/>
      <c r="PS21" s="157"/>
      <c r="PT21" s="157"/>
      <c r="PU21" s="157"/>
      <c r="PV21" s="157"/>
      <c r="PW21" s="157"/>
      <c r="PX21" s="157"/>
      <c r="PY21" s="157"/>
      <c r="PZ21" s="157"/>
      <c r="QA21" s="157"/>
      <c r="QB21" s="157"/>
      <c r="QC21" s="157"/>
      <c r="QD21" s="157"/>
      <c r="QE21" s="157"/>
      <c r="QF21" s="157"/>
      <c r="QG21" s="157"/>
      <c r="QH21" s="157"/>
      <c r="QI21" s="157"/>
      <c r="QJ21" s="157"/>
      <c r="QK21" s="157"/>
      <c r="QL21" s="157"/>
      <c r="QM21" s="157"/>
      <c r="QN21" s="157"/>
      <c r="QO21" s="157"/>
      <c r="QP21" s="157"/>
      <c r="QQ21" s="157"/>
      <c r="QR21" s="157"/>
      <c r="QS21" s="157"/>
      <c r="QT21" s="157"/>
      <c r="QU21" s="157"/>
      <c r="QV21" s="157"/>
      <c r="QW21" s="157"/>
      <c r="QX21" s="157"/>
      <c r="QY21" s="157"/>
      <c r="QZ21" s="157"/>
      <c r="RA21" s="157"/>
      <c r="RB21" s="157"/>
      <c r="RC21" s="157"/>
      <c r="RD21" s="157"/>
      <c r="RE21" s="157"/>
      <c r="RF21" s="157"/>
      <c r="RG21" s="157"/>
      <c r="RH21" s="157"/>
      <c r="RI21" s="157"/>
      <c r="RJ21" s="157"/>
      <c r="RK21" s="157"/>
      <c r="RL21" s="157"/>
      <c r="RM21" s="157"/>
      <c r="RN21" s="157"/>
      <c r="RO21" s="157"/>
      <c r="RP21" s="157"/>
      <c r="RQ21" s="157"/>
      <c r="RR21" s="157"/>
      <c r="RS21" s="157"/>
      <c r="RT21" s="157"/>
      <c r="RU21" s="157"/>
      <c r="RV21" s="157"/>
      <c r="RW21" s="157"/>
      <c r="RX21" s="157"/>
      <c r="RY21" s="157"/>
      <c r="RZ21" s="157"/>
      <c r="SA21" s="157"/>
      <c r="SB21" s="157"/>
      <c r="SC21" s="157"/>
      <c r="SD21" s="157"/>
      <c r="SE21" s="157"/>
      <c r="SF21" s="157"/>
      <c r="SG21" s="157"/>
      <c r="SH21" s="157"/>
      <c r="SI21" s="157"/>
      <c r="SJ21" s="157"/>
      <c r="SK21" s="157"/>
      <c r="SL21" s="157"/>
      <c r="SM21" s="157"/>
      <c r="SN21" s="157"/>
      <c r="SO21" s="157"/>
      <c r="SP21" s="157"/>
      <c r="SQ21" s="157"/>
      <c r="SR21" s="157"/>
      <c r="SS21" s="157"/>
      <c r="ST21" s="157"/>
      <c r="SU21" s="157"/>
      <c r="SV21" s="157"/>
      <c r="SW21" s="157"/>
      <c r="SX21" s="157"/>
      <c r="SY21" s="157"/>
      <c r="SZ21" s="157"/>
      <c r="TA21" s="157"/>
      <c r="TB21" s="157"/>
      <c r="TC21" s="157"/>
      <c r="TD21" s="157"/>
      <c r="TE21" s="157"/>
      <c r="TF21" s="157"/>
      <c r="TG21" s="157"/>
      <c r="TH21" s="157"/>
      <c r="TI21" s="157"/>
      <c r="TJ21" s="157"/>
      <c r="TK21" s="157"/>
      <c r="TL21" s="157"/>
      <c r="TM21" s="157"/>
      <c r="TN21" s="157"/>
      <c r="TO21" s="157"/>
      <c r="TP21" s="157"/>
      <c r="TQ21" s="157"/>
      <c r="TR21" s="157"/>
      <c r="TS21" s="157"/>
      <c r="TT21" s="157"/>
      <c r="TU21" s="157"/>
      <c r="TV21" s="157"/>
      <c r="TW21" s="157"/>
      <c r="TX21" s="157"/>
      <c r="TY21" s="157"/>
      <c r="TZ21" s="157"/>
      <c r="UA21" s="157"/>
      <c r="UB21" s="157"/>
      <c r="UC21" s="157"/>
      <c r="UD21" s="157"/>
      <c r="UE21" s="157"/>
      <c r="UF21" s="157"/>
      <c r="UG21" s="157"/>
      <c r="UH21" s="157"/>
      <c r="UI21" s="157"/>
      <c r="UJ21" s="157"/>
      <c r="UK21" s="157"/>
      <c r="UL21" s="157"/>
      <c r="UM21" s="157"/>
      <c r="UN21" s="157"/>
      <c r="UO21" s="157"/>
      <c r="UP21" s="157"/>
      <c r="UQ21" s="157"/>
      <c r="UR21" s="157"/>
      <c r="US21" s="157"/>
      <c r="UT21" s="157"/>
      <c r="UU21" s="157"/>
      <c r="UV21" s="157"/>
      <c r="UW21" s="157"/>
      <c r="UX21" s="157"/>
      <c r="UY21" s="157"/>
      <c r="UZ21" s="157"/>
      <c r="VA21" s="157"/>
      <c r="VB21" s="157"/>
      <c r="VC21" s="157"/>
      <c r="VD21" s="157"/>
      <c r="VE21" s="157"/>
      <c r="VF21" s="157"/>
      <c r="VG21" s="157"/>
      <c r="VH21" s="157"/>
      <c r="VI21" s="157"/>
      <c r="VJ21" s="157"/>
      <c r="VK21" s="157"/>
      <c r="VL21" s="157"/>
      <c r="VM21" s="157"/>
      <c r="VN21" s="157"/>
      <c r="VO21" s="157"/>
      <c r="VP21" s="157"/>
      <c r="VQ21" s="157"/>
      <c r="VR21" s="157"/>
      <c r="VS21" s="157"/>
      <c r="VT21" s="157"/>
      <c r="VU21" s="157"/>
      <c r="VV21" s="157"/>
      <c r="VW21" s="157"/>
      <c r="VX21" s="157"/>
      <c r="VY21" s="157"/>
      <c r="VZ21" s="157"/>
      <c r="WA21" s="157"/>
      <c r="WB21" s="157"/>
      <c r="WC21" s="157"/>
      <c r="WD21" s="157"/>
      <c r="WE21" s="157"/>
      <c r="WF21" s="157"/>
      <c r="WG21" s="157"/>
      <c r="WH21" s="157"/>
      <c r="WI21" s="157"/>
      <c r="WJ21" s="157"/>
      <c r="WK21" s="157"/>
      <c r="WL21" s="157"/>
      <c r="WM21" s="157"/>
      <c r="WN21" s="157"/>
      <c r="WO21" s="157"/>
      <c r="WP21" s="157"/>
      <c r="WQ21" s="157"/>
      <c r="WR21" s="157"/>
      <c r="WS21" s="157"/>
      <c r="WT21" s="157"/>
      <c r="WU21" s="157"/>
      <c r="WV21" s="157"/>
      <c r="WW21" s="157"/>
      <c r="WX21" s="157"/>
      <c r="WY21" s="157"/>
      <c r="WZ21" s="157"/>
      <c r="XA21" s="157"/>
      <c r="XB21" s="157"/>
      <c r="XC21" s="157"/>
      <c r="XD21" s="157"/>
      <c r="XE21" s="157"/>
      <c r="XF21" s="157"/>
      <c r="XG21" s="157"/>
      <c r="XH21" s="157"/>
      <c r="XI21" s="157"/>
      <c r="XJ21" s="157"/>
      <c r="XK21" s="157"/>
    </row>
    <row r="22" spans="1:635" s="35" customFormat="1">
      <c r="A22" s="157"/>
      <c r="B22" s="163" t="s">
        <v>92</v>
      </c>
      <c r="C22" s="141" t="s">
        <v>19</v>
      </c>
      <c r="D22" s="142">
        <v>61</v>
      </c>
      <c r="E22" s="142"/>
      <c r="F22" s="144">
        <f t="shared" si="2"/>
        <v>51</v>
      </c>
      <c r="G22" s="49">
        <v>10</v>
      </c>
      <c r="H22" s="76">
        <v>80</v>
      </c>
      <c r="I22" s="76">
        <f t="shared" si="3"/>
        <v>4080</v>
      </c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  <c r="IW22" s="157"/>
      <c r="IX22" s="157"/>
      <c r="IY22" s="157"/>
      <c r="IZ22" s="157"/>
      <c r="JA22" s="157"/>
      <c r="JB22" s="157"/>
      <c r="JC22" s="157"/>
      <c r="JD22" s="157"/>
      <c r="JE22" s="157"/>
      <c r="JF22" s="157"/>
      <c r="JG22" s="157"/>
      <c r="JH22" s="157"/>
      <c r="JI22" s="157"/>
      <c r="JJ22" s="157"/>
      <c r="JK22" s="157"/>
      <c r="JL22" s="157"/>
      <c r="JM22" s="157"/>
      <c r="JN22" s="157"/>
      <c r="JO22" s="157"/>
      <c r="JP22" s="157"/>
      <c r="JQ22" s="157"/>
      <c r="JR22" s="157"/>
      <c r="JS22" s="157"/>
      <c r="JT22" s="157"/>
      <c r="JU22" s="157"/>
      <c r="JV22" s="157"/>
      <c r="JW22" s="157"/>
      <c r="JX22" s="157"/>
      <c r="JY22" s="157"/>
      <c r="JZ22" s="157"/>
      <c r="KA22" s="157"/>
      <c r="KB22" s="157"/>
      <c r="KC22" s="157"/>
      <c r="KD22" s="157"/>
      <c r="KE22" s="157"/>
      <c r="KF22" s="157"/>
      <c r="KG22" s="157"/>
      <c r="KH22" s="157"/>
      <c r="KI22" s="157"/>
      <c r="KJ22" s="157"/>
      <c r="KK22" s="157"/>
      <c r="KL22" s="157"/>
      <c r="KM22" s="157"/>
      <c r="KN22" s="157"/>
      <c r="KO22" s="157"/>
      <c r="KP22" s="157"/>
      <c r="KQ22" s="157"/>
      <c r="KR22" s="157"/>
      <c r="KS22" s="157"/>
      <c r="KT22" s="157"/>
      <c r="KU22" s="157"/>
      <c r="KV22" s="157"/>
      <c r="KW22" s="157"/>
      <c r="KX22" s="157"/>
      <c r="KY22" s="157"/>
      <c r="KZ22" s="157"/>
      <c r="LA22" s="157"/>
      <c r="LB22" s="157"/>
      <c r="LC22" s="157"/>
      <c r="LD22" s="157"/>
      <c r="LE22" s="157"/>
      <c r="LF22" s="157"/>
      <c r="LG22" s="157"/>
      <c r="LH22" s="157"/>
      <c r="LI22" s="157"/>
      <c r="LJ22" s="157"/>
      <c r="LK22" s="157"/>
      <c r="LL22" s="157"/>
      <c r="LM22" s="157"/>
      <c r="LN22" s="157"/>
      <c r="LO22" s="157"/>
      <c r="LP22" s="157"/>
      <c r="LQ22" s="157"/>
      <c r="LR22" s="157"/>
      <c r="LS22" s="157"/>
      <c r="LT22" s="157"/>
      <c r="LU22" s="157"/>
      <c r="LV22" s="157"/>
      <c r="LW22" s="157"/>
      <c r="LX22" s="157"/>
      <c r="LY22" s="157"/>
      <c r="LZ22" s="157"/>
      <c r="MA22" s="157"/>
      <c r="MB22" s="157"/>
      <c r="MC22" s="157"/>
      <c r="MD22" s="157"/>
      <c r="ME22" s="157"/>
      <c r="MF22" s="157"/>
      <c r="MG22" s="157"/>
      <c r="MH22" s="157"/>
      <c r="MI22" s="157"/>
      <c r="MJ22" s="157"/>
      <c r="MK22" s="157"/>
      <c r="ML22" s="157"/>
      <c r="MM22" s="157"/>
      <c r="MN22" s="157"/>
      <c r="MO22" s="157"/>
      <c r="MP22" s="157"/>
      <c r="MQ22" s="157"/>
      <c r="MR22" s="157"/>
      <c r="MS22" s="157"/>
      <c r="MT22" s="157"/>
      <c r="MU22" s="157"/>
      <c r="MV22" s="157"/>
      <c r="MW22" s="157"/>
      <c r="MX22" s="157"/>
      <c r="MY22" s="157"/>
      <c r="MZ22" s="157"/>
      <c r="NA22" s="157"/>
      <c r="NB22" s="157"/>
      <c r="NC22" s="157"/>
      <c r="ND22" s="157"/>
      <c r="NE22" s="157"/>
      <c r="NF22" s="157"/>
      <c r="NG22" s="157"/>
      <c r="NH22" s="157"/>
      <c r="NI22" s="157"/>
      <c r="NJ22" s="157"/>
      <c r="NK22" s="157"/>
      <c r="NL22" s="157"/>
      <c r="NM22" s="157"/>
      <c r="NN22" s="157"/>
      <c r="NO22" s="157"/>
      <c r="NP22" s="157"/>
      <c r="NQ22" s="157"/>
      <c r="NR22" s="157"/>
      <c r="NS22" s="157"/>
      <c r="NT22" s="157"/>
      <c r="NU22" s="157"/>
      <c r="NV22" s="157"/>
      <c r="NW22" s="157"/>
      <c r="NX22" s="157"/>
      <c r="NY22" s="157"/>
      <c r="NZ22" s="157"/>
      <c r="OA22" s="157"/>
      <c r="OB22" s="157"/>
      <c r="OC22" s="157"/>
      <c r="OD22" s="157"/>
      <c r="OE22" s="157"/>
      <c r="OF22" s="157"/>
      <c r="OG22" s="157"/>
      <c r="OH22" s="157"/>
      <c r="OI22" s="157"/>
      <c r="OJ22" s="157"/>
      <c r="OK22" s="157"/>
      <c r="OL22" s="157"/>
      <c r="OM22" s="157"/>
      <c r="ON22" s="157"/>
      <c r="OO22" s="157"/>
      <c r="OP22" s="157"/>
      <c r="OQ22" s="157"/>
      <c r="OR22" s="157"/>
      <c r="OS22" s="157"/>
      <c r="OT22" s="157"/>
      <c r="OU22" s="157"/>
      <c r="OV22" s="157"/>
      <c r="OW22" s="157"/>
      <c r="OX22" s="157"/>
      <c r="OY22" s="157"/>
      <c r="OZ22" s="157"/>
      <c r="PA22" s="157"/>
      <c r="PB22" s="157"/>
      <c r="PC22" s="157"/>
      <c r="PD22" s="157"/>
      <c r="PE22" s="157"/>
      <c r="PF22" s="157"/>
      <c r="PG22" s="157"/>
      <c r="PH22" s="157"/>
      <c r="PI22" s="157"/>
      <c r="PJ22" s="157"/>
      <c r="PK22" s="157"/>
      <c r="PL22" s="157"/>
      <c r="PM22" s="157"/>
      <c r="PN22" s="157"/>
      <c r="PO22" s="157"/>
      <c r="PP22" s="157"/>
      <c r="PQ22" s="157"/>
      <c r="PR22" s="157"/>
      <c r="PS22" s="157"/>
      <c r="PT22" s="157"/>
      <c r="PU22" s="157"/>
      <c r="PV22" s="157"/>
      <c r="PW22" s="157"/>
      <c r="PX22" s="157"/>
      <c r="PY22" s="157"/>
      <c r="PZ22" s="157"/>
      <c r="QA22" s="157"/>
      <c r="QB22" s="157"/>
      <c r="QC22" s="157"/>
      <c r="QD22" s="157"/>
      <c r="QE22" s="157"/>
      <c r="QF22" s="157"/>
      <c r="QG22" s="157"/>
      <c r="QH22" s="157"/>
      <c r="QI22" s="157"/>
      <c r="QJ22" s="157"/>
      <c r="QK22" s="157"/>
      <c r="QL22" s="157"/>
      <c r="QM22" s="157"/>
      <c r="QN22" s="157"/>
      <c r="QO22" s="157"/>
      <c r="QP22" s="157"/>
      <c r="QQ22" s="157"/>
      <c r="QR22" s="157"/>
      <c r="QS22" s="157"/>
      <c r="QT22" s="157"/>
      <c r="QU22" s="157"/>
      <c r="QV22" s="157"/>
      <c r="QW22" s="157"/>
      <c r="QX22" s="157"/>
      <c r="QY22" s="157"/>
      <c r="QZ22" s="157"/>
      <c r="RA22" s="157"/>
      <c r="RB22" s="157"/>
      <c r="RC22" s="157"/>
      <c r="RD22" s="157"/>
      <c r="RE22" s="157"/>
      <c r="RF22" s="157"/>
      <c r="RG22" s="157"/>
      <c r="RH22" s="157"/>
      <c r="RI22" s="157"/>
      <c r="RJ22" s="157"/>
      <c r="RK22" s="157"/>
      <c r="RL22" s="157"/>
      <c r="RM22" s="157"/>
      <c r="RN22" s="157"/>
      <c r="RO22" s="157"/>
      <c r="RP22" s="157"/>
      <c r="RQ22" s="157"/>
      <c r="RR22" s="157"/>
      <c r="RS22" s="157"/>
      <c r="RT22" s="157"/>
      <c r="RU22" s="157"/>
      <c r="RV22" s="157"/>
      <c r="RW22" s="157"/>
      <c r="RX22" s="157"/>
      <c r="RY22" s="157"/>
      <c r="RZ22" s="157"/>
      <c r="SA22" s="157"/>
      <c r="SB22" s="157"/>
      <c r="SC22" s="157"/>
      <c r="SD22" s="157"/>
      <c r="SE22" s="157"/>
      <c r="SF22" s="157"/>
      <c r="SG22" s="157"/>
      <c r="SH22" s="157"/>
      <c r="SI22" s="157"/>
      <c r="SJ22" s="157"/>
      <c r="SK22" s="157"/>
      <c r="SL22" s="157"/>
      <c r="SM22" s="157"/>
      <c r="SN22" s="157"/>
      <c r="SO22" s="157"/>
      <c r="SP22" s="157"/>
      <c r="SQ22" s="157"/>
      <c r="SR22" s="157"/>
      <c r="SS22" s="157"/>
      <c r="ST22" s="157"/>
      <c r="SU22" s="157"/>
      <c r="SV22" s="157"/>
      <c r="SW22" s="157"/>
      <c r="SX22" s="157"/>
      <c r="SY22" s="157"/>
      <c r="SZ22" s="157"/>
      <c r="TA22" s="157"/>
      <c r="TB22" s="157"/>
      <c r="TC22" s="157"/>
      <c r="TD22" s="157"/>
      <c r="TE22" s="157"/>
      <c r="TF22" s="157"/>
      <c r="TG22" s="157"/>
      <c r="TH22" s="157"/>
      <c r="TI22" s="157"/>
      <c r="TJ22" s="157"/>
      <c r="TK22" s="157"/>
      <c r="TL22" s="157"/>
      <c r="TM22" s="157"/>
      <c r="TN22" s="157"/>
      <c r="TO22" s="157"/>
      <c r="TP22" s="157"/>
      <c r="TQ22" s="157"/>
      <c r="TR22" s="157"/>
      <c r="TS22" s="157"/>
      <c r="TT22" s="157"/>
      <c r="TU22" s="157"/>
      <c r="TV22" s="157"/>
      <c r="TW22" s="157"/>
      <c r="TX22" s="157"/>
      <c r="TY22" s="157"/>
      <c r="TZ22" s="157"/>
      <c r="UA22" s="157"/>
      <c r="UB22" s="157"/>
      <c r="UC22" s="157"/>
      <c r="UD22" s="157"/>
      <c r="UE22" s="157"/>
      <c r="UF22" s="157"/>
      <c r="UG22" s="157"/>
      <c r="UH22" s="157"/>
      <c r="UI22" s="157"/>
      <c r="UJ22" s="157"/>
      <c r="UK22" s="157"/>
      <c r="UL22" s="157"/>
      <c r="UM22" s="157"/>
      <c r="UN22" s="157"/>
      <c r="UO22" s="157"/>
      <c r="UP22" s="157"/>
      <c r="UQ22" s="157"/>
      <c r="UR22" s="157"/>
      <c r="US22" s="157"/>
      <c r="UT22" s="157"/>
      <c r="UU22" s="157"/>
      <c r="UV22" s="157"/>
      <c r="UW22" s="157"/>
      <c r="UX22" s="157"/>
      <c r="UY22" s="157"/>
      <c r="UZ22" s="157"/>
      <c r="VA22" s="157"/>
      <c r="VB22" s="157"/>
      <c r="VC22" s="157"/>
      <c r="VD22" s="157"/>
      <c r="VE22" s="157"/>
      <c r="VF22" s="157"/>
      <c r="VG22" s="157"/>
      <c r="VH22" s="157"/>
      <c r="VI22" s="157"/>
      <c r="VJ22" s="157"/>
      <c r="VK22" s="157"/>
      <c r="VL22" s="157"/>
      <c r="VM22" s="157"/>
      <c r="VN22" s="157"/>
      <c r="VO22" s="157"/>
      <c r="VP22" s="157"/>
      <c r="VQ22" s="157"/>
      <c r="VR22" s="157"/>
      <c r="VS22" s="157"/>
      <c r="VT22" s="157"/>
      <c r="VU22" s="157"/>
      <c r="VV22" s="157"/>
      <c r="VW22" s="157"/>
      <c r="VX22" s="157"/>
      <c r="VY22" s="157"/>
      <c r="VZ22" s="157"/>
      <c r="WA22" s="157"/>
      <c r="WB22" s="157"/>
      <c r="WC22" s="157"/>
      <c r="WD22" s="157"/>
      <c r="WE22" s="157"/>
      <c r="WF22" s="157"/>
      <c r="WG22" s="157"/>
      <c r="WH22" s="157"/>
      <c r="WI22" s="157"/>
      <c r="WJ22" s="157"/>
      <c r="WK22" s="157"/>
      <c r="WL22" s="157"/>
      <c r="WM22" s="157"/>
      <c r="WN22" s="157"/>
      <c r="WO22" s="157"/>
      <c r="WP22" s="157"/>
      <c r="WQ22" s="157"/>
      <c r="WR22" s="157"/>
      <c r="WS22" s="157"/>
      <c r="WT22" s="157"/>
      <c r="WU22" s="157"/>
      <c r="WV22" s="157"/>
      <c r="WW22" s="157"/>
      <c r="WX22" s="157"/>
      <c r="WY22" s="157"/>
      <c r="WZ22" s="157"/>
      <c r="XA22" s="157"/>
      <c r="XB22" s="157"/>
      <c r="XC22" s="157"/>
      <c r="XD22" s="157"/>
      <c r="XE22" s="157"/>
      <c r="XF22" s="157"/>
      <c r="XG22" s="157"/>
      <c r="XH22" s="157"/>
      <c r="XI22" s="157"/>
      <c r="XJ22" s="157"/>
      <c r="XK22" s="157"/>
    </row>
    <row r="23" spans="1:635" s="35" customFormat="1">
      <c r="A23" s="157"/>
      <c r="B23" s="163" t="s">
        <v>93</v>
      </c>
      <c r="C23" s="141" t="s">
        <v>19</v>
      </c>
      <c r="D23" s="142">
        <v>36</v>
      </c>
      <c r="E23" s="142"/>
      <c r="F23" s="144">
        <f t="shared" si="2"/>
        <v>36</v>
      </c>
      <c r="G23" s="49"/>
      <c r="H23" s="76">
        <v>90</v>
      </c>
      <c r="I23" s="76">
        <f t="shared" si="3"/>
        <v>3240</v>
      </c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  <c r="IW23" s="157"/>
      <c r="IX23" s="157"/>
      <c r="IY23" s="157"/>
      <c r="IZ23" s="157"/>
      <c r="JA23" s="157"/>
      <c r="JB23" s="157"/>
      <c r="JC23" s="157"/>
      <c r="JD23" s="157"/>
      <c r="JE23" s="157"/>
      <c r="JF23" s="157"/>
      <c r="JG23" s="157"/>
      <c r="JH23" s="157"/>
      <c r="JI23" s="157"/>
      <c r="JJ23" s="157"/>
      <c r="JK23" s="157"/>
      <c r="JL23" s="157"/>
      <c r="JM23" s="157"/>
      <c r="JN23" s="157"/>
      <c r="JO23" s="157"/>
      <c r="JP23" s="157"/>
      <c r="JQ23" s="157"/>
      <c r="JR23" s="157"/>
      <c r="JS23" s="157"/>
      <c r="JT23" s="157"/>
      <c r="JU23" s="157"/>
      <c r="JV23" s="157"/>
      <c r="JW23" s="157"/>
      <c r="JX23" s="157"/>
      <c r="JY23" s="157"/>
      <c r="JZ23" s="157"/>
      <c r="KA23" s="157"/>
      <c r="KB23" s="157"/>
      <c r="KC23" s="157"/>
      <c r="KD23" s="157"/>
      <c r="KE23" s="157"/>
      <c r="KF23" s="157"/>
      <c r="KG23" s="157"/>
      <c r="KH23" s="157"/>
      <c r="KI23" s="157"/>
      <c r="KJ23" s="157"/>
      <c r="KK23" s="157"/>
      <c r="KL23" s="157"/>
      <c r="KM23" s="157"/>
      <c r="KN23" s="157"/>
      <c r="KO23" s="157"/>
      <c r="KP23" s="157"/>
      <c r="KQ23" s="157"/>
      <c r="KR23" s="157"/>
      <c r="KS23" s="157"/>
      <c r="KT23" s="157"/>
      <c r="KU23" s="157"/>
      <c r="KV23" s="157"/>
      <c r="KW23" s="157"/>
      <c r="KX23" s="157"/>
      <c r="KY23" s="157"/>
      <c r="KZ23" s="157"/>
      <c r="LA23" s="157"/>
      <c r="LB23" s="157"/>
      <c r="LC23" s="157"/>
      <c r="LD23" s="157"/>
      <c r="LE23" s="157"/>
      <c r="LF23" s="157"/>
      <c r="LG23" s="157"/>
      <c r="LH23" s="157"/>
      <c r="LI23" s="157"/>
      <c r="LJ23" s="157"/>
      <c r="LK23" s="157"/>
      <c r="LL23" s="157"/>
      <c r="LM23" s="157"/>
      <c r="LN23" s="157"/>
      <c r="LO23" s="157"/>
      <c r="LP23" s="157"/>
      <c r="LQ23" s="157"/>
      <c r="LR23" s="157"/>
      <c r="LS23" s="157"/>
      <c r="LT23" s="157"/>
      <c r="LU23" s="157"/>
      <c r="LV23" s="157"/>
      <c r="LW23" s="157"/>
      <c r="LX23" s="157"/>
      <c r="LY23" s="157"/>
      <c r="LZ23" s="157"/>
      <c r="MA23" s="157"/>
      <c r="MB23" s="157"/>
      <c r="MC23" s="157"/>
      <c r="MD23" s="157"/>
      <c r="ME23" s="157"/>
      <c r="MF23" s="157"/>
      <c r="MG23" s="157"/>
      <c r="MH23" s="157"/>
      <c r="MI23" s="157"/>
      <c r="MJ23" s="157"/>
      <c r="MK23" s="157"/>
      <c r="ML23" s="157"/>
      <c r="MM23" s="157"/>
      <c r="MN23" s="157"/>
      <c r="MO23" s="157"/>
      <c r="MP23" s="157"/>
      <c r="MQ23" s="157"/>
      <c r="MR23" s="157"/>
      <c r="MS23" s="157"/>
      <c r="MT23" s="157"/>
      <c r="MU23" s="157"/>
      <c r="MV23" s="157"/>
      <c r="MW23" s="157"/>
      <c r="MX23" s="157"/>
      <c r="MY23" s="157"/>
      <c r="MZ23" s="157"/>
      <c r="NA23" s="157"/>
      <c r="NB23" s="157"/>
      <c r="NC23" s="157"/>
      <c r="ND23" s="157"/>
      <c r="NE23" s="157"/>
      <c r="NF23" s="157"/>
      <c r="NG23" s="157"/>
      <c r="NH23" s="157"/>
      <c r="NI23" s="157"/>
      <c r="NJ23" s="157"/>
      <c r="NK23" s="157"/>
      <c r="NL23" s="157"/>
      <c r="NM23" s="157"/>
      <c r="NN23" s="157"/>
      <c r="NO23" s="157"/>
      <c r="NP23" s="157"/>
      <c r="NQ23" s="157"/>
      <c r="NR23" s="157"/>
      <c r="NS23" s="157"/>
      <c r="NT23" s="157"/>
      <c r="NU23" s="157"/>
      <c r="NV23" s="157"/>
      <c r="NW23" s="157"/>
      <c r="NX23" s="157"/>
      <c r="NY23" s="157"/>
      <c r="NZ23" s="157"/>
      <c r="OA23" s="157"/>
      <c r="OB23" s="157"/>
      <c r="OC23" s="157"/>
      <c r="OD23" s="157"/>
      <c r="OE23" s="157"/>
      <c r="OF23" s="157"/>
      <c r="OG23" s="157"/>
      <c r="OH23" s="157"/>
      <c r="OI23" s="157"/>
      <c r="OJ23" s="157"/>
      <c r="OK23" s="157"/>
      <c r="OL23" s="157"/>
      <c r="OM23" s="157"/>
      <c r="ON23" s="157"/>
      <c r="OO23" s="157"/>
      <c r="OP23" s="157"/>
      <c r="OQ23" s="157"/>
      <c r="OR23" s="157"/>
      <c r="OS23" s="157"/>
      <c r="OT23" s="157"/>
      <c r="OU23" s="157"/>
      <c r="OV23" s="157"/>
      <c r="OW23" s="157"/>
      <c r="OX23" s="157"/>
      <c r="OY23" s="157"/>
      <c r="OZ23" s="157"/>
      <c r="PA23" s="157"/>
      <c r="PB23" s="157"/>
      <c r="PC23" s="157"/>
      <c r="PD23" s="157"/>
      <c r="PE23" s="157"/>
      <c r="PF23" s="157"/>
      <c r="PG23" s="157"/>
      <c r="PH23" s="157"/>
      <c r="PI23" s="157"/>
      <c r="PJ23" s="157"/>
      <c r="PK23" s="157"/>
      <c r="PL23" s="157"/>
      <c r="PM23" s="157"/>
      <c r="PN23" s="157"/>
      <c r="PO23" s="157"/>
      <c r="PP23" s="157"/>
      <c r="PQ23" s="157"/>
      <c r="PR23" s="157"/>
      <c r="PS23" s="157"/>
      <c r="PT23" s="157"/>
      <c r="PU23" s="157"/>
      <c r="PV23" s="157"/>
      <c r="PW23" s="157"/>
      <c r="PX23" s="157"/>
      <c r="PY23" s="157"/>
      <c r="PZ23" s="157"/>
      <c r="QA23" s="157"/>
      <c r="QB23" s="157"/>
      <c r="QC23" s="157"/>
      <c r="QD23" s="157"/>
      <c r="QE23" s="157"/>
      <c r="QF23" s="157"/>
      <c r="QG23" s="157"/>
      <c r="QH23" s="157"/>
      <c r="QI23" s="157"/>
      <c r="QJ23" s="157"/>
      <c r="QK23" s="157"/>
      <c r="QL23" s="157"/>
      <c r="QM23" s="157"/>
      <c r="QN23" s="157"/>
      <c r="QO23" s="157"/>
      <c r="QP23" s="157"/>
      <c r="QQ23" s="157"/>
      <c r="QR23" s="157"/>
      <c r="QS23" s="157"/>
      <c r="QT23" s="157"/>
      <c r="QU23" s="157"/>
      <c r="QV23" s="157"/>
      <c r="QW23" s="157"/>
      <c r="QX23" s="157"/>
      <c r="QY23" s="157"/>
      <c r="QZ23" s="157"/>
      <c r="RA23" s="157"/>
      <c r="RB23" s="157"/>
      <c r="RC23" s="157"/>
      <c r="RD23" s="157"/>
      <c r="RE23" s="157"/>
      <c r="RF23" s="157"/>
      <c r="RG23" s="157"/>
      <c r="RH23" s="157"/>
      <c r="RI23" s="157"/>
      <c r="RJ23" s="157"/>
      <c r="RK23" s="157"/>
      <c r="RL23" s="157"/>
      <c r="RM23" s="157"/>
      <c r="RN23" s="157"/>
      <c r="RO23" s="157"/>
      <c r="RP23" s="157"/>
      <c r="RQ23" s="157"/>
      <c r="RR23" s="157"/>
      <c r="RS23" s="157"/>
      <c r="RT23" s="157"/>
      <c r="RU23" s="157"/>
      <c r="RV23" s="157"/>
      <c r="RW23" s="157"/>
      <c r="RX23" s="157"/>
      <c r="RY23" s="157"/>
      <c r="RZ23" s="157"/>
      <c r="SA23" s="157"/>
      <c r="SB23" s="157"/>
      <c r="SC23" s="157"/>
      <c r="SD23" s="157"/>
      <c r="SE23" s="157"/>
      <c r="SF23" s="157"/>
      <c r="SG23" s="157"/>
      <c r="SH23" s="157"/>
      <c r="SI23" s="157"/>
      <c r="SJ23" s="157"/>
      <c r="SK23" s="157"/>
      <c r="SL23" s="157"/>
      <c r="SM23" s="157"/>
      <c r="SN23" s="157"/>
      <c r="SO23" s="157"/>
      <c r="SP23" s="157"/>
      <c r="SQ23" s="157"/>
      <c r="SR23" s="157"/>
      <c r="SS23" s="157"/>
      <c r="ST23" s="157"/>
      <c r="SU23" s="157"/>
      <c r="SV23" s="157"/>
      <c r="SW23" s="157"/>
      <c r="SX23" s="157"/>
      <c r="SY23" s="157"/>
      <c r="SZ23" s="157"/>
      <c r="TA23" s="157"/>
      <c r="TB23" s="157"/>
      <c r="TC23" s="157"/>
      <c r="TD23" s="157"/>
      <c r="TE23" s="157"/>
      <c r="TF23" s="157"/>
      <c r="TG23" s="157"/>
      <c r="TH23" s="157"/>
      <c r="TI23" s="157"/>
      <c r="TJ23" s="157"/>
      <c r="TK23" s="157"/>
      <c r="TL23" s="157"/>
      <c r="TM23" s="157"/>
      <c r="TN23" s="157"/>
      <c r="TO23" s="157"/>
      <c r="TP23" s="157"/>
      <c r="TQ23" s="157"/>
      <c r="TR23" s="157"/>
      <c r="TS23" s="157"/>
      <c r="TT23" s="157"/>
      <c r="TU23" s="157"/>
      <c r="TV23" s="157"/>
      <c r="TW23" s="157"/>
      <c r="TX23" s="157"/>
      <c r="TY23" s="157"/>
      <c r="TZ23" s="157"/>
      <c r="UA23" s="157"/>
      <c r="UB23" s="157"/>
      <c r="UC23" s="157"/>
      <c r="UD23" s="157"/>
      <c r="UE23" s="157"/>
      <c r="UF23" s="157"/>
      <c r="UG23" s="157"/>
      <c r="UH23" s="157"/>
      <c r="UI23" s="157"/>
      <c r="UJ23" s="157"/>
      <c r="UK23" s="157"/>
      <c r="UL23" s="157"/>
      <c r="UM23" s="157"/>
      <c r="UN23" s="157"/>
      <c r="UO23" s="157"/>
      <c r="UP23" s="157"/>
      <c r="UQ23" s="157"/>
      <c r="UR23" s="157"/>
      <c r="US23" s="157"/>
      <c r="UT23" s="157"/>
      <c r="UU23" s="157"/>
      <c r="UV23" s="157"/>
      <c r="UW23" s="157"/>
      <c r="UX23" s="157"/>
      <c r="UY23" s="157"/>
      <c r="UZ23" s="157"/>
      <c r="VA23" s="157"/>
      <c r="VB23" s="157"/>
      <c r="VC23" s="157"/>
      <c r="VD23" s="157"/>
      <c r="VE23" s="157"/>
      <c r="VF23" s="157"/>
      <c r="VG23" s="157"/>
      <c r="VH23" s="157"/>
      <c r="VI23" s="157"/>
      <c r="VJ23" s="157"/>
      <c r="VK23" s="157"/>
      <c r="VL23" s="157"/>
      <c r="VM23" s="157"/>
      <c r="VN23" s="157"/>
      <c r="VO23" s="157"/>
      <c r="VP23" s="157"/>
      <c r="VQ23" s="157"/>
      <c r="VR23" s="157"/>
      <c r="VS23" s="157"/>
      <c r="VT23" s="157"/>
      <c r="VU23" s="157"/>
      <c r="VV23" s="157"/>
      <c r="VW23" s="157"/>
      <c r="VX23" s="157"/>
      <c r="VY23" s="157"/>
      <c r="VZ23" s="157"/>
      <c r="WA23" s="157"/>
      <c r="WB23" s="157"/>
      <c r="WC23" s="157"/>
      <c r="WD23" s="157"/>
      <c r="WE23" s="157"/>
      <c r="WF23" s="157"/>
      <c r="WG23" s="157"/>
      <c r="WH23" s="157"/>
      <c r="WI23" s="157"/>
      <c r="WJ23" s="157"/>
      <c r="WK23" s="157"/>
      <c r="WL23" s="157"/>
      <c r="WM23" s="157"/>
      <c r="WN23" s="157"/>
      <c r="WO23" s="157"/>
      <c r="WP23" s="157"/>
      <c r="WQ23" s="157"/>
      <c r="WR23" s="157"/>
      <c r="WS23" s="157"/>
      <c r="WT23" s="157"/>
      <c r="WU23" s="157"/>
      <c r="WV23" s="157"/>
      <c r="WW23" s="157"/>
      <c r="WX23" s="157"/>
      <c r="WY23" s="157"/>
      <c r="WZ23" s="157"/>
      <c r="XA23" s="157"/>
      <c r="XB23" s="157"/>
      <c r="XC23" s="157"/>
      <c r="XD23" s="157"/>
      <c r="XE23" s="157"/>
      <c r="XF23" s="157"/>
      <c r="XG23" s="157"/>
      <c r="XH23" s="157"/>
      <c r="XI23" s="157"/>
      <c r="XJ23" s="157"/>
      <c r="XK23" s="157"/>
    </row>
    <row r="24" spans="1:635" s="35" customFormat="1" ht="30">
      <c r="A24" s="157"/>
      <c r="B24" s="163" t="s">
        <v>94</v>
      </c>
      <c r="C24" s="141" t="s">
        <v>58</v>
      </c>
      <c r="D24" s="142">
        <v>15</v>
      </c>
      <c r="E24" s="142"/>
      <c r="F24" s="144">
        <f t="shared" si="2"/>
        <v>15</v>
      </c>
      <c r="G24" s="49"/>
      <c r="H24" s="76">
        <v>150</v>
      </c>
      <c r="I24" s="76">
        <f t="shared" si="3"/>
        <v>2250</v>
      </c>
      <c r="J24" s="156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  <c r="IW24" s="157"/>
      <c r="IX24" s="157"/>
      <c r="IY24" s="157"/>
      <c r="IZ24" s="157"/>
      <c r="JA24" s="157"/>
      <c r="JB24" s="157"/>
      <c r="JC24" s="157"/>
      <c r="JD24" s="157"/>
      <c r="JE24" s="157"/>
      <c r="JF24" s="157"/>
      <c r="JG24" s="157"/>
      <c r="JH24" s="157"/>
      <c r="JI24" s="157"/>
      <c r="JJ24" s="157"/>
      <c r="JK24" s="157"/>
      <c r="JL24" s="157"/>
      <c r="JM24" s="157"/>
      <c r="JN24" s="157"/>
      <c r="JO24" s="157"/>
      <c r="JP24" s="157"/>
      <c r="JQ24" s="157"/>
      <c r="JR24" s="157"/>
      <c r="JS24" s="157"/>
      <c r="JT24" s="157"/>
      <c r="JU24" s="157"/>
      <c r="JV24" s="157"/>
      <c r="JW24" s="157"/>
      <c r="JX24" s="157"/>
      <c r="JY24" s="157"/>
      <c r="JZ24" s="157"/>
      <c r="KA24" s="157"/>
      <c r="KB24" s="157"/>
      <c r="KC24" s="157"/>
      <c r="KD24" s="157"/>
      <c r="KE24" s="157"/>
      <c r="KF24" s="157"/>
      <c r="KG24" s="157"/>
      <c r="KH24" s="157"/>
      <c r="KI24" s="157"/>
      <c r="KJ24" s="157"/>
      <c r="KK24" s="157"/>
      <c r="KL24" s="157"/>
      <c r="KM24" s="157"/>
      <c r="KN24" s="157"/>
      <c r="KO24" s="157"/>
      <c r="KP24" s="157"/>
      <c r="KQ24" s="157"/>
      <c r="KR24" s="157"/>
      <c r="KS24" s="157"/>
      <c r="KT24" s="157"/>
      <c r="KU24" s="157"/>
      <c r="KV24" s="157"/>
      <c r="KW24" s="157"/>
      <c r="KX24" s="157"/>
      <c r="KY24" s="157"/>
      <c r="KZ24" s="157"/>
      <c r="LA24" s="157"/>
      <c r="LB24" s="157"/>
      <c r="LC24" s="157"/>
      <c r="LD24" s="157"/>
      <c r="LE24" s="157"/>
      <c r="LF24" s="157"/>
      <c r="LG24" s="157"/>
      <c r="LH24" s="157"/>
      <c r="LI24" s="157"/>
      <c r="LJ24" s="157"/>
      <c r="LK24" s="157"/>
      <c r="LL24" s="157"/>
      <c r="LM24" s="157"/>
      <c r="LN24" s="157"/>
      <c r="LO24" s="157"/>
      <c r="LP24" s="157"/>
      <c r="LQ24" s="157"/>
      <c r="LR24" s="157"/>
      <c r="LS24" s="157"/>
      <c r="LT24" s="157"/>
      <c r="LU24" s="157"/>
      <c r="LV24" s="157"/>
      <c r="LW24" s="157"/>
      <c r="LX24" s="157"/>
      <c r="LY24" s="157"/>
      <c r="LZ24" s="157"/>
      <c r="MA24" s="157"/>
      <c r="MB24" s="157"/>
      <c r="MC24" s="157"/>
      <c r="MD24" s="157"/>
      <c r="ME24" s="157"/>
      <c r="MF24" s="157"/>
      <c r="MG24" s="157"/>
      <c r="MH24" s="157"/>
      <c r="MI24" s="157"/>
      <c r="MJ24" s="157"/>
      <c r="MK24" s="157"/>
      <c r="ML24" s="157"/>
      <c r="MM24" s="157"/>
      <c r="MN24" s="157"/>
      <c r="MO24" s="157"/>
      <c r="MP24" s="157"/>
      <c r="MQ24" s="157"/>
      <c r="MR24" s="157"/>
      <c r="MS24" s="157"/>
      <c r="MT24" s="157"/>
      <c r="MU24" s="157"/>
      <c r="MV24" s="157"/>
      <c r="MW24" s="157"/>
      <c r="MX24" s="157"/>
      <c r="MY24" s="157"/>
      <c r="MZ24" s="157"/>
      <c r="NA24" s="157"/>
      <c r="NB24" s="157"/>
      <c r="NC24" s="157"/>
      <c r="ND24" s="157"/>
      <c r="NE24" s="157"/>
      <c r="NF24" s="157"/>
      <c r="NG24" s="157"/>
      <c r="NH24" s="157"/>
      <c r="NI24" s="157"/>
      <c r="NJ24" s="157"/>
      <c r="NK24" s="157"/>
      <c r="NL24" s="157"/>
      <c r="NM24" s="157"/>
      <c r="NN24" s="157"/>
      <c r="NO24" s="157"/>
      <c r="NP24" s="157"/>
      <c r="NQ24" s="157"/>
      <c r="NR24" s="157"/>
      <c r="NS24" s="157"/>
      <c r="NT24" s="157"/>
      <c r="NU24" s="157"/>
      <c r="NV24" s="157"/>
      <c r="NW24" s="157"/>
      <c r="NX24" s="157"/>
      <c r="NY24" s="157"/>
      <c r="NZ24" s="157"/>
      <c r="OA24" s="157"/>
      <c r="OB24" s="157"/>
      <c r="OC24" s="157"/>
      <c r="OD24" s="157"/>
      <c r="OE24" s="157"/>
      <c r="OF24" s="157"/>
      <c r="OG24" s="157"/>
      <c r="OH24" s="157"/>
      <c r="OI24" s="157"/>
      <c r="OJ24" s="157"/>
      <c r="OK24" s="157"/>
      <c r="OL24" s="157"/>
      <c r="OM24" s="157"/>
      <c r="ON24" s="157"/>
      <c r="OO24" s="157"/>
      <c r="OP24" s="157"/>
      <c r="OQ24" s="157"/>
      <c r="OR24" s="157"/>
      <c r="OS24" s="157"/>
      <c r="OT24" s="157"/>
      <c r="OU24" s="157"/>
      <c r="OV24" s="157"/>
      <c r="OW24" s="157"/>
      <c r="OX24" s="157"/>
      <c r="OY24" s="157"/>
      <c r="OZ24" s="157"/>
      <c r="PA24" s="157"/>
      <c r="PB24" s="157"/>
      <c r="PC24" s="157"/>
      <c r="PD24" s="157"/>
      <c r="PE24" s="157"/>
      <c r="PF24" s="157"/>
      <c r="PG24" s="157"/>
      <c r="PH24" s="157"/>
      <c r="PI24" s="157"/>
      <c r="PJ24" s="157"/>
      <c r="PK24" s="157"/>
      <c r="PL24" s="157"/>
      <c r="PM24" s="157"/>
      <c r="PN24" s="157"/>
      <c r="PO24" s="157"/>
      <c r="PP24" s="157"/>
      <c r="PQ24" s="157"/>
      <c r="PR24" s="157"/>
      <c r="PS24" s="157"/>
      <c r="PT24" s="157"/>
      <c r="PU24" s="157"/>
      <c r="PV24" s="157"/>
      <c r="PW24" s="157"/>
      <c r="PX24" s="157"/>
      <c r="PY24" s="157"/>
      <c r="PZ24" s="157"/>
      <c r="QA24" s="157"/>
      <c r="QB24" s="157"/>
      <c r="QC24" s="157"/>
      <c r="QD24" s="157"/>
      <c r="QE24" s="157"/>
      <c r="QF24" s="157"/>
      <c r="QG24" s="157"/>
      <c r="QH24" s="157"/>
      <c r="QI24" s="157"/>
      <c r="QJ24" s="157"/>
      <c r="QK24" s="157"/>
      <c r="QL24" s="157"/>
      <c r="QM24" s="157"/>
      <c r="QN24" s="157"/>
      <c r="QO24" s="157"/>
      <c r="QP24" s="157"/>
      <c r="QQ24" s="157"/>
      <c r="QR24" s="157"/>
      <c r="QS24" s="157"/>
      <c r="QT24" s="157"/>
      <c r="QU24" s="157"/>
      <c r="QV24" s="157"/>
      <c r="QW24" s="157"/>
      <c r="QX24" s="157"/>
      <c r="QY24" s="157"/>
      <c r="QZ24" s="157"/>
      <c r="RA24" s="157"/>
      <c r="RB24" s="157"/>
      <c r="RC24" s="157"/>
      <c r="RD24" s="157"/>
      <c r="RE24" s="157"/>
      <c r="RF24" s="157"/>
      <c r="RG24" s="157"/>
      <c r="RH24" s="157"/>
      <c r="RI24" s="157"/>
      <c r="RJ24" s="157"/>
      <c r="RK24" s="157"/>
      <c r="RL24" s="157"/>
      <c r="RM24" s="157"/>
      <c r="RN24" s="157"/>
      <c r="RO24" s="157"/>
      <c r="RP24" s="157"/>
      <c r="RQ24" s="157"/>
      <c r="RR24" s="157"/>
      <c r="RS24" s="157"/>
      <c r="RT24" s="157"/>
      <c r="RU24" s="157"/>
      <c r="RV24" s="157"/>
      <c r="RW24" s="157"/>
      <c r="RX24" s="157"/>
      <c r="RY24" s="157"/>
      <c r="RZ24" s="157"/>
      <c r="SA24" s="157"/>
      <c r="SB24" s="157"/>
      <c r="SC24" s="157"/>
      <c r="SD24" s="157"/>
      <c r="SE24" s="157"/>
      <c r="SF24" s="157"/>
      <c r="SG24" s="157"/>
      <c r="SH24" s="157"/>
      <c r="SI24" s="157"/>
      <c r="SJ24" s="157"/>
      <c r="SK24" s="157"/>
      <c r="SL24" s="157"/>
      <c r="SM24" s="157"/>
      <c r="SN24" s="157"/>
      <c r="SO24" s="157"/>
      <c r="SP24" s="157"/>
      <c r="SQ24" s="157"/>
      <c r="SR24" s="157"/>
      <c r="SS24" s="157"/>
      <c r="ST24" s="157"/>
      <c r="SU24" s="157"/>
      <c r="SV24" s="157"/>
      <c r="SW24" s="157"/>
      <c r="SX24" s="157"/>
      <c r="SY24" s="157"/>
      <c r="SZ24" s="157"/>
      <c r="TA24" s="157"/>
      <c r="TB24" s="157"/>
      <c r="TC24" s="157"/>
      <c r="TD24" s="157"/>
      <c r="TE24" s="157"/>
      <c r="TF24" s="157"/>
      <c r="TG24" s="157"/>
      <c r="TH24" s="157"/>
      <c r="TI24" s="157"/>
      <c r="TJ24" s="157"/>
      <c r="TK24" s="157"/>
      <c r="TL24" s="157"/>
      <c r="TM24" s="157"/>
      <c r="TN24" s="157"/>
      <c r="TO24" s="157"/>
      <c r="TP24" s="157"/>
      <c r="TQ24" s="157"/>
      <c r="TR24" s="157"/>
      <c r="TS24" s="157"/>
      <c r="TT24" s="157"/>
      <c r="TU24" s="157"/>
      <c r="TV24" s="157"/>
      <c r="TW24" s="157"/>
      <c r="TX24" s="157"/>
      <c r="TY24" s="157"/>
      <c r="TZ24" s="157"/>
      <c r="UA24" s="157"/>
      <c r="UB24" s="157"/>
      <c r="UC24" s="157"/>
      <c r="UD24" s="157"/>
      <c r="UE24" s="157"/>
      <c r="UF24" s="157"/>
      <c r="UG24" s="157"/>
      <c r="UH24" s="157"/>
      <c r="UI24" s="157"/>
      <c r="UJ24" s="157"/>
      <c r="UK24" s="157"/>
      <c r="UL24" s="157"/>
      <c r="UM24" s="157"/>
      <c r="UN24" s="157"/>
      <c r="UO24" s="157"/>
      <c r="UP24" s="157"/>
      <c r="UQ24" s="157"/>
      <c r="UR24" s="157"/>
      <c r="US24" s="157"/>
      <c r="UT24" s="157"/>
      <c r="UU24" s="157"/>
      <c r="UV24" s="157"/>
      <c r="UW24" s="157"/>
      <c r="UX24" s="157"/>
      <c r="UY24" s="157"/>
      <c r="UZ24" s="157"/>
      <c r="VA24" s="157"/>
      <c r="VB24" s="157"/>
      <c r="VC24" s="157"/>
      <c r="VD24" s="157"/>
      <c r="VE24" s="157"/>
      <c r="VF24" s="157"/>
      <c r="VG24" s="157"/>
      <c r="VH24" s="157"/>
      <c r="VI24" s="157"/>
      <c r="VJ24" s="157"/>
      <c r="VK24" s="157"/>
      <c r="VL24" s="157"/>
      <c r="VM24" s="157"/>
      <c r="VN24" s="157"/>
      <c r="VO24" s="157"/>
      <c r="VP24" s="157"/>
      <c r="VQ24" s="157"/>
      <c r="VR24" s="157"/>
      <c r="VS24" s="157"/>
      <c r="VT24" s="157"/>
      <c r="VU24" s="157"/>
      <c r="VV24" s="157"/>
      <c r="VW24" s="157"/>
      <c r="VX24" s="157"/>
      <c r="VY24" s="157"/>
      <c r="VZ24" s="157"/>
      <c r="WA24" s="157"/>
      <c r="WB24" s="157"/>
      <c r="WC24" s="157"/>
      <c r="WD24" s="157"/>
      <c r="WE24" s="157"/>
      <c r="WF24" s="157"/>
      <c r="WG24" s="157"/>
      <c r="WH24" s="157"/>
      <c r="WI24" s="157"/>
      <c r="WJ24" s="157"/>
      <c r="WK24" s="157"/>
      <c r="WL24" s="157"/>
      <c r="WM24" s="157"/>
      <c r="WN24" s="157"/>
      <c r="WO24" s="157"/>
      <c r="WP24" s="157"/>
      <c r="WQ24" s="157"/>
      <c r="WR24" s="157"/>
      <c r="WS24" s="157"/>
      <c r="WT24" s="157"/>
      <c r="WU24" s="157"/>
      <c r="WV24" s="157"/>
      <c r="WW24" s="157"/>
      <c r="WX24" s="157"/>
      <c r="WY24" s="157"/>
      <c r="WZ24" s="157"/>
      <c r="XA24" s="157"/>
      <c r="XB24" s="157"/>
      <c r="XC24" s="157"/>
      <c r="XD24" s="157"/>
      <c r="XE24" s="157"/>
      <c r="XF24" s="157"/>
      <c r="XG24" s="157"/>
      <c r="XH24" s="157"/>
      <c r="XI24" s="157"/>
      <c r="XJ24" s="157"/>
      <c r="XK24" s="157"/>
    </row>
    <row r="25" spans="1:635" s="35" customFormat="1" ht="19.5" customHeight="1">
      <c r="A25" s="157"/>
      <c r="B25" s="164" t="s">
        <v>95</v>
      </c>
      <c r="C25" s="141" t="s">
        <v>19</v>
      </c>
      <c r="D25" s="142">
        <v>52</v>
      </c>
      <c r="E25" s="142"/>
      <c r="F25" s="144">
        <f t="shared" si="2"/>
        <v>47</v>
      </c>
      <c r="G25" s="49">
        <v>5</v>
      </c>
      <c r="H25" s="76">
        <v>150</v>
      </c>
      <c r="I25" s="76">
        <f t="shared" si="3"/>
        <v>7050</v>
      </c>
      <c r="J25" s="156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  <c r="IW25" s="157"/>
      <c r="IX25" s="157"/>
      <c r="IY25" s="157"/>
      <c r="IZ25" s="157"/>
      <c r="JA25" s="157"/>
      <c r="JB25" s="157"/>
      <c r="JC25" s="157"/>
      <c r="JD25" s="157"/>
      <c r="JE25" s="157"/>
      <c r="JF25" s="157"/>
      <c r="JG25" s="157"/>
      <c r="JH25" s="157"/>
      <c r="JI25" s="157"/>
      <c r="JJ25" s="157"/>
      <c r="JK25" s="157"/>
      <c r="JL25" s="157"/>
      <c r="JM25" s="157"/>
      <c r="JN25" s="157"/>
      <c r="JO25" s="157"/>
      <c r="JP25" s="157"/>
      <c r="JQ25" s="157"/>
      <c r="JR25" s="157"/>
      <c r="JS25" s="157"/>
      <c r="JT25" s="157"/>
      <c r="JU25" s="157"/>
      <c r="JV25" s="157"/>
      <c r="JW25" s="157"/>
      <c r="JX25" s="157"/>
      <c r="JY25" s="157"/>
      <c r="JZ25" s="157"/>
      <c r="KA25" s="157"/>
      <c r="KB25" s="157"/>
      <c r="KC25" s="157"/>
      <c r="KD25" s="157"/>
      <c r="KE25" s="157"/>
      <c r="KF25" s="157"/>
      <c r="KG25" s="157"/>
      <c r="KH25" s="157"/>
      <c r="KI25" s="157"/>
      <c r="KJ25" s="157"/>
      <c r="KK25" s="157"/>
      <c r="KL25" s="157"/>
      <c r="KM25" s="157"/>
      <c r="KN25" s="157"/>
      <c r="KO25" s="157"/>
      <c r="KP25" s="157"/>
      <c r="KQ25" s="157"/>
      <c r="KR25" s="157"/>
      <c r="KS25" s="157"/>
      <c r="KT25" s="157"/>
      <c r="KU25" s="157"/>
      <c r="KV25" s="157"/>
      <c r="KW25" s="157"/>
      <c r="KX25" s="157"/>
      <c r="KY25" s="157"/>
      <c r="KZ25" s="157"/>
      <c r="LA25" s="157"/>
      <c r="LB25" s="157"/>
      <c r="LC25" s="157"/>
      <c r="LD25" s="157"/>
      <c r="LE25" s="157"/>
      <c r="LF25" s="157"/>
      <c r="LG25" s="157"/>
      <c r="LH25" s="157"/>
      <c r="LI25" s="157"/>
      <c r="LJ25" s="157"/>
      <c r="LK25" s="157"/>
      <c r="LL25" s="157"/>
      <c r="LM25" s="157"/>
      <c r="LN25" s="157"/>
      <c r="LO25" s="157"/>
      <c r="LP25" s="157"/>
      <c r="LQ25" s="157"/>
      <c r="LR25" s="157"/>
      <c r="LS25" s="157"/>
      <c r="LT25" s="157"/>
      <c r="LU25" s="157"/>
      <c r="LV25" s="157"/>
      <c r="LW25" s="157"/>
      <c r="LX25" s="157"/>
      <c r="LY25" s="157"/>
      <c r="LZ25" s="157"/>
      <c r="MA25" s="157"/>
      <c r="MB25" s="157"/>
      <c r="MC25" s="157"/>
      <c r="MD25" s="157"/>
      <c r="ME25" s="157"/>
      <c r="MF25" s="157"/>
      <c r="MG25" s="157"/>
      <c r="MH25" s="157"/>
      <c r="MI25" s="157"/>
      <c r="MJ25" s="157"/>
      <c r="MK25" s="157"/>
      <c r="ML25" s="157"/>
      <c r="MM25" s="157"/>
      <c r="MN25" s="157"/>
      <c r="MO25" s="157"/>
      <c r="MP25" s="157"/>
      <c r="MQ25" s="157"/>
      <c r="MR25" s="157"/>
      <c r="MS25" s="157"/>
      <c r="MT25" s="157"/>
      <c r="MU25" s="157"/>
      <c r="MV25" s="157"/>
      <c r="MW25" s="157"/>
      <c r="MX25" s="157"/>
      <c r="MY25" s="157"/>
      <c r="MZ25" s="157"/>
      <c r="NA25" s="157"/>
      <c r="NB25" s="157"/>
      <c r="NC25" s="157"/>
      <c r="ND25" s="157"/>
      <c r="NE25" s="157"/>
      <c r="NF25" s="157"/>
      <c r="NG25" s="157"/>
      <c r="NH25" s="157"/>
      <c r="NI25" s="157"/>
      <c r="NJ25" s="157"/>
      <c r="NK25" s="157"/>
      <c r="NL25" s="157"/>
      <c r="NM25" s="157"/>
      <c r="NN25" s="157"/>
      <c r="NO25" s="157"/>
      <c r="NP25" s="157"/>
      <c r="NQ25" s="157"/>
      <c r="NR25" s="157"/>
      <c r="NS25" s="157"/>
      <c r="NT25" s="157"/>
      <c r="NU25" s="157"/>
      <c r="NV25" s="157"/>
      <c r="NW25" s="157"/>
      <c r="NX25" s="157"/>
      <c r="NY25" s="157"/>
      <c r="NZ25" s="157"/>
      <c r="OA25" s="157"/>
      <c r="OB25" s="157"/>
      <c r="OC25" s="157"/>
      <c r="OD25" s="157"/>
      <c r="OE25" s="157"/>
      <c r="OF25" s="157"/>
      <c r="OG25" s="157"/>
      <c r="OH25" s="157"/>
      <c r="OI25" s="157"/>
      <c r="OJ25" s="157"/>
      <c r="OK25" s="157"/>
      <c r="OL25" s="157"/>
      <c r="OM25" s="157"/>
      <c r="ON25" s="157"/>
      <c r="OO25" s="157"/>
      <c r="OP25" s="157"/>
      <c r="OQ25" s="157"/>
      <c r="OR25" s="157"/>
      <c r="OS25" s="157"/>
      <c r="OT25" s="157"/>
      <c r="OU25" s="157"/>
      <c r="OV25" s="157"/>
      <c r="OW25" s="157"/>
      <c r="OX25" s="157"/>
      <c r="OY25" s="157"/>
      <c r="OZ25" s="157"/>
      <c r="PA25" s="157"/>
      <c r="PB25" s="157"/>
      <c r="PC25" s="157"/>
      <c r="PD25" s="157"/>
      <c r="PE25" s="157"/>
      <c r="PF25" s="157"/>
      <c r="PG25" s="157"/>
      <c r="PH25" s="157"/>
      <c r="PI25" s="157"/>
      <c r="PJ25" s="157"/>
      <c r="PK25" s="157"/>
      <c r="PL25" s="157"/>
      <c r="PM25" s="157"/>
      <c r="PN25" s="157"/>
      <c r="PO25" s="157"/>
      <c r="PP25" s="157"/>
      <c r="PQ25" s="157"/>
      <c r="PR25" s="157"/>
      <c r="PS25" s="157"/>
      <c r="PT25" s="157"/>
      <c r="PU25" s="157"/>
      <c r="PV25" s="157"/>
      <c r="PW25" s="157"/>
      <c r="PX25" s="157"/>
      <c r="PY25" s="157"/>
      <c r="PZ25" s="157"/>
      <c r="QA25" s="157"/>
      <c r="QB25" s="157"/>
      <c r="QC25" s="157"/>
      <c r="QD25" s="157"/>
      <c r="QE25" s="157"/>
      <c r="QF25" s="157"/>
      <c r="QG25" s="157"/>
      <c r="QH25" s="157"/>
      <c r="QI25" s="157"/>
      <c r="QJ25" s="157"/>
      <c r="QK25" s="157"/>
      <c r="QL25" s="157"/>
      <c r="QM25" s="157"/>
      <c r="QN25" s="157"/>
      <c r="QO25" s="157"/>
      <c r="QP25" s="157"/>
      <c r="QQ25" s="157"/>
      <c r="QR25" s="157"/>
      <c r="QS25" s="157"/>
      <c r="QT25" s="157"/>
      <c r="QU25" s="157"/>
      <c r="QV25" s="157"/>
      <c r="QW25" s="157"/>
      <c r="QX25" s="157"/>
      <c r="QY25" s="157"/>
      <c r="QZ25" s="157"/>
      <c r="RA25" s="157"/>
      <c r="RB25" s="157"/>
      <c r="RC25" s="157"/>
      <c r="RD25" s="157"/>
      <c r="RE25" s="157"/>
      <c r="RF25" s="157"/>
      <c r="RG25" s="157"/>
      <c r="RH25" s="157"/>
      <c r="RI25" s="157"/>
      <c r="RJ25" s="157"/>
      <c r="RK25" s="157"/>
      <c r="RL25" s="157"/>
      <c r="RM25" s="157"/>
      <c r="RN25" s="157"/>
      <c r="RO25" s="157"/>
      <c r="RP25" s="157"/>
      <c r="RQ25" s="157"/>
      <c r="RR25" s="157"/>
      <c r="RS25" s="157"/>
      <c r="RT25" s="157"/>
      <c r="RU25" s="157"/>
      <c r="RV25" s="157"/>
      <c r="RW25" s="157"/>
      <c r="RX25" s="157"/>
      <c r="RY25" s="157"/>
      <c r="RZ25" s="157"/>
      <c r="SA25" s="157"/>
      <c r="SB25" s="157"/>
      <c r="SC25" s="157"/>
      <c r="SD25" s="157"/>
      <c r="SE25" s="157"/>
      <c r="SF25" s="157"/>
      <c r="SG25" s="157"/>
      <c r="SH25" s="157"/>
      <c r="SI25" s="157"/>
      <c r="SJ25" s="157"/>
      <c r="SK25" s="157"/>
      <c r="SL25" s="157"/>
      <c r="SM25" s="157"/>
      <c r="SN25" s="157"/>
      <c r="SO25" s="157"/>
      <c r="SP25" s="157"/>
      <c r="SQ25" s="157"/>
      <c r="SR25" s="157"/>
      <c r="SS25" s="157"/>
      <c r="ST25" s="157"/>
      <c r="SU25" s="157"/>
      <c r="SV25" s="157"/>
      <c r="SW25" s="157"/>
      <c r="SX25" s="157"/>
      <c r="SY25" s="157"/>
      <c r="SZ25" s="157"/>
      <c r="TA25" s="157"/>
      <c r="TB25" s="157"/>
      <c r="TC25" s="157"/>
      <c r="TD25" s="157"/>
      <c r="TE25" s="157"/>
      <c r="TF25" s="157"/>
      <c r="TG25" s="157"/>
      <c r="TH25" s="157"/>
      <c r="TI25" s="157"/>
      <c r="TJ25" s="157"/>
      <c r="TK25" s="157"/>
      <c r="TL25" s="157"/>
      <c r="TM25" s="157"/>
      <c r="TN25" s="157"/>
      <c r="TO25" s="157"/>
      <c r="TP25" s="157"/>
      <c r="TQ25" s="157"/>
      <c r="TR25" s="157"/>
      <c r="TS25" s="157"/>
      <c r="TT25" s="157"/>
      <c r="TU25" s="157"/>
      <c r="TV25" s="157"/>
      <c r="TW25" s="157"/>
      <c r="TX25" s="157"/>
      <c r="TY25" s="157"/>
      <c r="TZ25" s="157"/>
      <c r="UA25" s="157"/>
      <c r="UB25" s="157"/>
      <c r="UC25" s="157"/>
      <c r="UD25" s="157"/>
      <c r="UE25" s="157"/>
      <c r="UF25" s="157"/>
      <c r="UG25" s="157"/>
      <c r="UH25" s="157"/>
      <c r="UI25" s="157"/>
      <c r="UJ25" s="157"/>
      <c r="UK25" s="157"/>
      <c r="UL25" s="157"/>
      <c r="UM25" s="157"/>
      <c r="UN25" s="157"/>
      <c r="UO25" s="157"/>
      <c r="UP25" s="157"/>
      <c r="UQ25" s="157"/>
      <c r="UR25" s="157"/>
      <c r="US25" s="157"/>
      <c r="UT25" s="157"/>
      <c r="UU25" s="157"/>
      <c r="UV25" s="157"/>
      <c r="UW25" s="157"/>
      <c r="UX25" s="157"/>
      <c r="UY25" s="157"/>
      <c r="UZ25" s="157"/>
      <c r="VA25" s="157"/>
      <c r="VB25" s="157"/>
      <c r="VC25" s="157"/>
      <c r="VD25" s="157"/>
      <c r="VE25" s="157"/>
      <c r="VF25" s="157"/>
      <c r="VG25" s="157"/>
      <c r="VH25" s="157"/>
      <c r="VI25" s="157"/>
      <c r="VJ25" s="157"/>
      <c r="VK25" s="157"/>
      <c r="VL25" s="157"/>
      <c r="VM25" s="157"/>
      <c r="VN25" s="157"/>
      <c r="VO25" s="157"/>
      <c r="VP25" s="157"/>
      <c r="VQ25" s="157"/>
      <c r="VR25" s="157"/>
      <c r="VS25" s="157"/>
      <c r="VT25" s="157"/>
      <c r="VU25" s="157"/>
      <c r="VV25" s="157"/>
      <c r="VW25" s="157"/>
      <c r="VX25" s="157"/>
      <c r="VY25" s="157"/>
      <c r="VZ25" s="157"/>
      <c r="WA25" s="157"/>
      <c r="WB25" s="157"/>
      <c r="WC25" s="157"/>
      <c r="WD25" s="157"/>
      <c r="WE25" s="157"/>
      <c r="WF25" s="157"/>
      <c r="WG25" s="157"/>
      <c r="WH25" s="157"/>
      <c r="WI25" s="157"/>
      <c r="WJ25" s="157"/>
      <c r="WK25" s="157"/>
      <c r="WL25" s="157"/>
      <c r="WM25" s="157"/>
      <c r="WN25" s="157"/>
      <c r="WO25" s="157"/>
      <c r="WP25" s="157"/>
      <c r="WQ25" s="157"/>
      <c r="WR25" s="157"/>
      <c r="WS25" s="157"/>
      <c r="WT25" s="157"/>
      <c r="WU25" s="157"/>
      <c r="WV25" s="157"/>
      <c r="WW25" s="157"/>
      <c r="WX25" s="157"/>
      <c r="WY25" s="157"/>
      <c r="WZ25" s="157"/>
      <c r="XA25" s="157"/>
      <c r="XB25" s="157"/>
      <c r="XC25" s="157"/>
      <c r="XD25" s="157"/>
      <c r="XE25" s="157"/>
      <c r="XF25" s="157"/>
      <c r="XG25" s="157"/>
      <c r="XH25" s="157"/>
      <c r="XI25" s="157"/>
      <c r="XJ25" s="157"/>
      <c r="XK25" s="157"/>
    </row>
    <row r="26" spans="1:635" s="35" customFormat="1">
      <c r="A26" s="157"/>
      <c r="B26" s="163" t="s">
        <v>96</v>
      </c>
      <c r="C26" s="141" t="s">
        <v>19</v>
      </c>
      <c r="D26" s="142">
        <v>6</v>
      </c>
      <c r="E26" s="142"/>
      <c r="F26" s="144">
        <f t="shared" si="2"/>
        <v>6</v>
      </c>
      <c r="G26" s="49"/>
      <c r="H26" s="76">
        <v>135</v>
      </c>
      <c r="I26" s="76">
        <f t="shared" si="3"/>
        <v>810</v>
      </c>
      <c r="J26" s="156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  <c r="IW26" s="157"/>
      <c r="IX26" s="157"/>
      <c r="IY26" s="157"/>
      <c r="IZ26" s="157"/>
      <c r="JA26" s="157"/>
      <c r="JB26" s="157"/>
      <c r="JC26" s="157"/>
      <c r="JD26" s="157"/>
      <c r="JE26" s="157"/>
      <c r="JF26" s="157"/>
      <c r="JG26" s="157"/>
      <c r="JH26" s="157"/>
      <c r="JI26" s="157"/>
      <c r="JJ26" s="157"/>
      <c r="JK26" s="157"/>
      <c r="JL26" s="157"/>
      <c r="JM26" s="157"/>
      <c r="JN26" s="157"/>
      <c r="JO26" s="157"/>
      <c r="JP26" s="157"/>
      <c r="JQ26" s="157"/>
      <c r="JR26" s="157"/>
      <c r="JS26" s="157"/>
      <c r="JT26" s="157"/>
      <c r="JU26" s="157"/>
      <c r="JV26" s="157"/>
      <c r="JW26" s="157"/>
      <c r="JX26" s="157"/>
      <c r="JY26" s="157"/>
      <c r="JZ26" s="157"/>
      <c r="KA26" s="157"/>
      <c r="KB26" s="157"/>
      <c r="KC26" s="157"/>
      <c r="KD26" s="157"/>
      <c r="KE26" s="157"/>
      <c r="KF26" s="157"/>
      <c r="KG26" s="157"/>
      <c r="KH26" s="157"/>
      <c r="KI26" s="157"/>
      <c r="KJ26" s="157"/>
      <c r="KK26" s="157"/>
      <c r="KL26" s="157"/>
      <c r="KM26" s="157"/>
      <c r="KN26" s="157"/>
      <c r="KO26" s="157"/>
      <c r="KP26" s="157"/>
      <c r="KQ26" s="157"/>
      <c r="KR26" s="157"/>
      <c r="KS26" s="157"/>
      <c r="KT26" s="157"/>
      <c r="KU26" s="157"/>
      <c r="KV26" s="157"/>
      <c r="KW26" s="157"/>
      <c r="KX26" s="157"/>
      <c r="KY26" s="157"/>
      <c r="KZ26" s="157"/>
      <c r="LA26" s="157"/>
      <c r="LB26" s="157"/>
      <c r="LC26" s="157"/>
      <c r="LD26" s="157"/>
      <c r="LE26" s="157"/>
      <c r="LF26" s="157"/>
      <c r="LG26" s="157"/>
      <c r="LH26" s="157"/>
      <c r="LI26" s="157"/>
      <c r="LJ26" s="157"/>
      <c r="LK26" s="157"/>
      <c r="LL26" s="157"/>
      <c r="LM26" s="157"/>
      <c r="LN26" s="157"/>
      <c r="LO26" s="157"/>
      <c r="LP26" s="157"/>
      <c r="LQ26" s="157"/>
      <c r="LR26" s="157"/>
      <c r="LS26" s="157"/>
      <c r="LT26" s="157"/>
      <c r="LU26" s="157"/>
      <c r="LV26" s="157"/>
      <c r="LW26" s="157"/>
      <c r="LX26" s="157"/>
      <c r="LY26" s="157"/>
      <c r="LZ26" s="157"/>
      <c r="MA26" s="157"/>
      <c r="MB26" s="157"/>
      <c r="MC26" s="157"/>
      <c r="MD26" s="157"/>
      <c r="ME26" s="157"/>
      <c r="MF26" s="157"/>
      <c r="MG26" s="157"/>
      <c r="MH26" s="157"/>
      <c r="MI26" s="157"/>
      <c r="MJ26" s="157"/>
      <c r="MK26" s="157"/>
      <c r="ML26" s="157"/>
      <c r="MM26" s="157"/>
      <c r="MN26" s="157"/>
      <c r="MO26" s="157"/>
      <c r="MP26" s="157"/>
      <c r="MQ26" s="157"/>
      <c r="MR26" s="157"/>
      <c r="MS26" s="157"/>
      <c r="MT26" s="157"/>
      <c r="MU26" s="157"/>
      <c r="MV26" s="157"/>
      <c r="MW26" s="157"/>
      <c r="MX26" s="157"/>
      <c r="MY26" s="157"/>
      <c r="MZ26" s="157"/>
      <c r="NA26" s="157"/>
      <c r="NB26" s="157"/>
      <c r="NC26" s="157"/>
      <c r="ND26" s="157"/>
      <c r="NE26" s="157"/>
      <c r="NF26" s="157"/>
      <c r="NG26" s="157"/>
      <c r="NH26" s="157"/>
      <c r="NI26" s="157"/>
      <c r="NJ26" s="157"/>
      <c r="NK26" s="157"/>
      <c r="NL26" s="157"/>
      <c r="NM26" s="157"/>
      <c r="NN26" s="157"/>
      <c r="NO26" s="157"/>
      <c r="NP26" s="157"/>
      <c r="NQ26" s="157"/>
      <c r="NR26" s="157"/>
      <c r="NS26" s="157"/>
      <c r="NT26" s="157"/>
      <c r="NU26" s="157"/>
      <c r="NV26" s="157"/>
      <c r="NW26" s="157"/>
      <c r="NX26" s="157"/>
      <c r="NY26" s="157"/>
      <c r="NZ26" s="157"/>
      <c r="OA26" s="157"/>
      <c r="OB26" s="157"/>
      <c r="OC26" s="157"/>
      <c r="OD26" s="157"/>
      <c r="OE26" s="157"/>
      <c r="OF26" s="157"/>
      <c r="OG26" s="157"/>
      <c r="OH26" s="157"/>
      <c r="OI26" s="157"/>
      <c r="OJ26" s="157"/>
      <c r="OK26" s="157"/>
      <c r="OL26" s="157"/>
      <c r="OM26" s="157"/>
      <c r="ON26" s="157"/>
      <c r="OO26" s="157"/>
      <c r="OP26" s="157"/>
      <c r="OQ26" s="157"/>
      <c r="OR26" s="157"/>
      <c r="OS26" s="157"/>
      <c r="OT26" s="157"/>
      <c r="OU26" s="157"/>
      <c r="OV26" s="157"/>
      <c r="OW26" s="157"/>
      <c r="OX26" s="157"/>
      <c r="OY26" s="157"/>
      <c r="OZ26" s="157"/>
      <c r="PA26" s="157"/>
      <c r="PB26" s="157"/>
      <c r="PC26" s="157"/>
      <c r="PD26" s="157"/>
      <c r="PE26" s="157"/>
      <c r="PF26" s="157"/>
      <c r="PG26" s="157"/>
      <c r="PH26" s="157"/>
      <c r="PI26" s="157"/>
      <c r="PJ26" s="157"/>
      <c r="PK26" s="157"/>
      <c r="PL26" s="157"/>
      <c r="PM26" s="157"/>
      <c r="PN26" s="157"/>
      <c r="PO26" s="157"/>
      <c r="PP26" s="157"/>
      <c r="PQ26" s="157"/>
      <c r="PR26" s="157"/>
      <c r="PS26" s="157"/>
      <c r="PT26" s="157"/>
      <c r="PU26" s="157"/>
      <c r="PV26" s="157"/>
      <c r="PW26" s="157"/>
      <c r="PX26" s="157"/>
      <c r="PY26" s="157"/>
      <c r="PZ26" s="157"/>
      <c r="QA26" s="157"/>
      <c r="QB26" s="157"/>
      <c r="QC26" s="157"/>
      <c r="QD26" s="157"/>
      <c r="QE26" s="157"/>
      <c r="QF26" s="157"/>
      <c r="QG26" s="157"/>
      <c r="QH26" s="157"/>
      <c r="QI26" s="157"/>
      <c r="QJ26" s="157"/>
      <c r="QK26" s="157"/>
      <c r="QL26" s="157"/>
      <c r="QM26" s="157"/>
      <c r="QN26" s="157"/>
      <c r="QO26" s="157"/>
      <c r="QP26" s="157"/>
      <c r="QQ26" s="157"/>
      <c r="QR26" s="157"/>
      <c r="QS26" s="157"/>
      <c r="QT26" s="157"/>
      <c r="QU26" s="157"/>
      <c r="QV26" s="157"/>
      <c r="QW26" s="157"/>
      <c r="QX26" s="157"/>
      <c r="QY26" s="157"/>
      <c r="QZ26" s="157"/>
      <c r="RA26" s="157"/>
      <c r="RB26" s="157"/>
      <c r="RC26" s="157"/>
      <c r="RD26" s="157"/>
      <c r="RE26" s="157"/>
      <c r="RF26" s="157"/>
      <c r="RG26" s="157"/>
      <c r="RH26" s="157"/>
      <c r="RI26" s="157"/>
      <c r="RJ26" s="157"/>
      <c r="RK26" s="157"/>
      <c r="RL26" s="157"/>
      <c r="RM26" s="157"/>
      <c r="RN26" s="157"/>
      <c r="RO26" s="157"/>
      <c r="RP26" s="157"/>
      <c r="RQ26" s="157"/>
      <c r="RR26" s="157"/>
      <c r="RS26" s="157"/>
      <c r="RT26" s="157"/>
      <c r="RU26" s="157"/>
      <c r="RV26" s="157"/>
      <c r="RW26" s="157"/>
      <c r="RX26" s="157"/>
      <c r="RY26" s="157"/>
      <c r="RZ26" s="157"/>
      <c r="SA26" s="157"/>
      <c r="SB26" s="157"/>
      <c r="SC26" s="157"/>
      <c r="SD26" s="157"/>
      <c r="SE26" s="157"/>
      <c r="SF26" s="157"/>
      <c r="SG26" s="157"/>
      <c r="SH26" s="157"/>
      <c r="SI26" s="157"/>
      <c r="SJ26" s="157"/>
      <c r="SK26" s="157"/>
      <c r="SL26" s="157"/>
      <c r="SM26" s="157"/>
      <c r="SN26" s="157"/>
      <c r="SO26" s="157"/>
      <c r="SP26" s="157"/>
      <c r="SQ26" s="157"/>
      <c r="SR26" s="157"/>
      <c r="SS26" s="157"/>
      <c r="ST26" s="157"/>
      <c r="SU26" s="157"/>
      <c r="SV26" s="157"/>
      <c r="SW26" s="157"/>
      <c r="SX26" s="157"/>
      <c r="SY26" s="157"/>
      <c r="SZ26" s="157"/>
      <c r="TA26" s="157"/>
      <c r="TB26" s="157"/>
      <c r="TC26" s="157"/>
      <c r="TD26" s="157"/>
      <c r="TE26" s="157"/>
      <c r="TF26" s="157"/>
      <c r="TG26" s="157"/>
      <c r="TH26" s="157"/>
      <c r="TI26" s="157"/>
      <c r="TJ26" s="157"/>
      <c r="TK26" s="157"/>
      <c r="TL26" s="157"/>
      <c r="TM26" s="157"/>
      <c r="TN26" s="157"/>
      <c r="TO26" s="157"/>
      <c r="TP26" s="157"/>
      <c r="TQ26" s="157"/>
      <c r="TR26" s="157"/>
      <c r="TS26" s="157"/>
      <c r="TT26" s="157"/>
      <c r="TU26" s="157"/>
      <c r="TV26" s="157"/>
      <c r="TW26" s="157"/>
      <c r="TX26" s="157"/>
      <c r="TY26" s="157"/>
      <c r="TZ26" s="157"/>
      <c r="UA26" s="157"/>
      <c r="UB26" s="157"/>
      <c r="UC26" s="157"/>
      <c r="UD26" s="157"/>
      <c r="UE26" s="157"/>
      <c r="UF26" s="157"/>
      <c r="UG26" s="157"/>
      <c r="UH26" s="157"/>
      <c r="UI26" s="157"/>
      <c r="UJ26" s="157"/>
      <c r="UK26" s="157"/>
      <c r="UL26" s="157"/>
      <c r="UM26" s="157"/>
      <c r="UN26" s="157"/>
      <c r="UO26" s="157"/>
      <c r="UP26" s="157"/>
      <c r="UQ26" s="157"/>
      <c r="UR26" s="157"/>
      <c r="US26" s="157"/>
      <c r="UT26" s="157"/>
      <c r="UU26" s="157"/>
      <c r="UV26" s="157"/>
      <c r="UW26" s="157"/>
      <c r="UX26" s="157"/>
      <c r="UY26" s="157"/>
      <c r="UZ26" s="157"/>
      <c r="VA26" s="157"/>
      <c r="VB26" s="157"/>
      <c r="VC26" s="157"/>
      <c r="VD26" s="157"/>
      <c r="VE26" s="157"/>
      <c r="VF26" s="157"/>
      <c r="VG26" s="157"/>
      <c r="VH26" s="157"/>
      <c r="VI26" s="157"/>
      <c r="VJ26" s="157"/>
      <c r="VK26" s="157"/>
      <c r="VL26" s="157"/>
      <c r="VM26" s="157"/>
      <c r="VN26" s="157"/>
      <c r="VO26" s="157"/>
      <c r="VP26" s="157"/>
      <c r="VQ26" s="157"/>
      <c r="VR26" s="157"/>
      <c r="VS26" s="157"/>
      <c r="VT26" s="157"/>
      <c r="VU26" s="157"/>
      <c r="VV26" s="157"/>
      <c r="VW26" s="157"/>
      <c r="VX26" s="157"/>
      <c r="VY26" s="157"/>
      <c r="VZ26" s="157"/>
      <c r="WA26" s="157"/>
      <c r="WB26" s="157"/>
      <c r="WC26" s="157"/>
      <c r="WD26" s="157"/>
      <c r="WE26" s="157"/>
      <c r="WF26" s="157"/>
      <c r="WG26" s="157"/>
      <c r="WH26" s="157"/>
      <c r="WI26" s="157"/>
      <c r="WJ26" s="157"/>
      <c r="WK26" s="157"/>
      <c r="WL26" s="157"/>
      <c r="WM26" s="157"/>
      <c r="WN26" s="157"/>
      <c r="WO26" s="157"/>
      <c r="WP26" s="157"/>
      <c r="WQ26" s="157"/>
      <c r="WR26" s="157"/>
      <c r="WS26" s="157"/>
      <c r="WT26" s="157"/>
      <c r="WU26" s="157"/>
      <c r="WV26" s="157"/>
      <c r="WW26" s="157"/>
      <c r="WX26" s="157"/>
      <c r="WY26" s="157"/>
      <c r="WZ26" s="157"/>
      <c r="XA26" s="157"/>
      <c r="XB26" s="157"/>
      <c r="XC26" s="157"/>
      <c r="XD26" s="157"/>
      <c r="XE26" s="157"/>
      <c r="XF26" s="157"/>
      <c r="XG26" s="157"/>
      <c r="XH26" s="157"/>
      <c r="XI26" s="157"/>
      <c r="XJ26" s="157"/>
      <c r="XK26" s="157"/>
    </row>
    <row r="27" spans="1:635" s="35" customFormat="1">
      <c r="A27" s="157"/>
      <c r="B27" s="163" t="s">
        <v>97</v>
      </c>
      <c r="C27" s="141" t="s">
        <v>19</v>
      </c>
      <c r="D27" s="142">
        <v>11</v>
      </c>
      <c r="E27" s="142"/>
      <c r="F27" s="144">
        <f t="shared" si="2"/>
        <v>11</v>
      </c>
      <c r="G27" s="49"/>
      <c r="H27" s="76">
        <v>125</v>
      </c>
      <c r="I27" s="76">
        <f t="shared" si="3"/>
        <v>1375</v>
      </c>
      <c r="J27" s="36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  <c r="IW27" s="157"/>
      <c r="IX27" s="157"/>
      <c r="IY27" s="157"/>
      <c r="IZ27" s="157"/>
      <c r="JA27" s="157"/>
      <c r="JB27" s="157"/>
      <c r="JC27" s="157"/>
      <c r="JD27" s="157"/>
      <c r="JE27" s="157"/>
      <c r="JF27" s="157"/>
      <c r="JG27" s="157"/>
      <c r="JH27" s="157"/>
      <c r="JI27" s="157"/>
      <c r="JJ27" s="157"/>
      <c r="JK27" s="157"/>
      <c r="JL27" s="157"/>
      <c r="JM27" s="157"/>
      <c r="JN27" s="157"/>
      <c r="JO27" s="157"/>
      <c r="JP27" s="157"/>
      <c r="JQ27" s="157"/>
      <c r="JR27" s="157"/>
      <c r="JS27" s="157"/>
      <c r="JT27" s="157"/>
      <c r="JU27" s="157"/>
      <c r="JV27" s="157"/>
      <c r="JW27" s="157"/>
      <c r="JX27" s="157"/>
      <c r="JY27" s="157"/>
      <c r="JZ27" s="157"/>
      <c r="KA27" s="157"/>
      <c r="KB27" s="157"/>
      <c r="KC27" s="157"/>
      <c r="KD27" s="157"/>
      <c r="KE27" s="157"/>
      <c r="KF27" s="157"/>
      <c r="KG27" s="157"/>
      <c r="KH27" s="157"/>
      <c r="KI27" s="157"/>
      <c r="KJ27" s="157"/>
      <c r="KK27" s="157"/>
      <c r="KL27" s="157"/>
      <c r="KM27" s="157"/>
      <c r="KN27" s="157"/>
      <c r="KO27" s="157"/>
      <c r="KP27" s="157"/>
      <c r="KQ27" s="157"/>
      <c r="KR27" s="157"/>
      <c r="KS27" s="157"/>
      <c r="KT27" s="157"/>
      <c r="KU27" s="157"/>
      <c r="KV27" s="157"/>
      <c r="KW27" s="157"/>
      <c r="KX27" s="157"/>
      <c r="KY27" s="157"/>
      <c r="KZ27" s="157"/>
      <c r="LA27" s="157"/>
      <c r="LB27" s="157"/>
      <c r="LC27" s="157"/>
      <c r="LD27" s="157"/>
      <c r="LE27" s="157"/>
      <c r="LF27" s="157"/>
      <c r="LG27" s="157"/>
      <c r="LH27" s="157"/>
      <c r="LI27" s="157"/>
      <c r="LJ27" s="157"/>
      <c r="LK27" s="157"/>
      <c r="LL27" s="157"/>
      <c r="LM27" s="157"/>
      <c r="LN27" s="157"/>
      <c r="LO27" s="157"/>
      <c r="LP27" s="157"/>
      <c r="LQ27" s="157"/>
      <c r="LR27" s="157"/>
      <c r="LS27" s="157"/>
      <c r="LT27" s="157"/>
      <c r="LU27" s="157"/>
      <c r="LV27" s="157"/>
      <c r="LW27" s="157"/>
      <c r="LX27" s="157"/>
      <c r="LY27" s="157"/>
      <c r="LZ27" s="157"/>
      <c r="MA27" s="157"/>
      <c r="MB27" s="157"/>
      <c r="MC27" s="157"/>
      <c r="MD27" s="157"/>
      <c r="ME27" s="157"/>
      <c r="MF27" s="157"/>
      <c r="MG27" s="157"/>
      <c r="MH27" s="157"/>
      <c r="MI27" s="157"/>
      <c r="MJ27" s="157"/>
      <c r="MK27" s="157"/>
      <c r="ML27" s="157"/>
      <c r="MM27" s="157"/>
      <c r="MN27" s="157"/>
      <c r="MO27" s="157"/>
      <c r="MP27" s="157"/>
      <c r="MQ27" s="157"/>
      <c r="MR27" s="157"/>
      <c r="MS27" s="157"/>
      <c r="MT27" s="157"/>
      <c r="MU27" s="157"/>
      <c r="MV27" s="157"/>
      <c r="MW27" s="157"/>
      <c r="MX27" s="157"/>
      <c r="MY27" s="157"/>
      <c r="MZ27" s="157"/>
      <c r="NA27" s="157"/>
      <c r="NB27" s="157"/>
      <c r="NC27" s="157"/>
      <c r="ND27" s="157"/>
      <c r="NE27" s="157"/>
      <c r="NF27" s="157"/>
      <c r="NG27" s="157"/>
      <c r="NH27" s="157"/>
      <c r="NI27" s="157"/>
      <c r="NJ27" s="157"/>
      <c r="NK27" s="157"/>
      <c r="NL27" s="157"/>
      <c r="NM27" s="157"/>
      <c r="NN27" s="157"/>
      <c r="NO27" s="157"/>
      <c r="NP27" s="157"/>
      <c r="NQ27" s="157"/>
      <c r="NR27" s="157"/>
      <c r="NS27" s="157"/>
      <c r="NT27" s="157"/>
      <c r="NU27" s="157"/>
      <c r="NV27" s="157"/>
      <c r="NW27" s="157"/>
      <c r="NX27" s="157"/>
      <c r="NY27" s="157"/>
      <c r="NZ27" s="157"/>
      <c r="OA27" s="157"/>
      <c r="OB27" s="157"/>
      <c r="OC27" s="157"/>
      <c r="OD27" s="157"/>
      <c r="OE27" s="157"/>
      <c r="OF27" s="157"/>
      <c r="OG27" s="157"/>
      <c r="OH27" s="157"/>
      <c r="OI27" s="157"/>
      <c r="OJ27" s="157"/>
      <c r="OK27" s="157"/>
      <c r="OL27" s="157"/>
      <c r="OM27" s="157"/>
      <c r="ON27" s="157"/>
      <c r="OO27" s="157"/>
      <c r="OP27" s="157"/>
      <c r="OQ27" s="157"/>
      <c r="OR27" s="157"/>
      <c r="OS27" s="157"/>
      <c r="OT27" s="157"/>
      <c r="OU27" s="157"/>
      <c r="OV27" s="157"/>
      <c r="OW27" s="157"/>
      <c r="OX27" s="157"/>
      <c r="OY27" s="157"/>
      <c r="OZ27" s="157"/>
      <c r="PA27" s="157"/>
      <c r="PB27" s="157"/>
      <c r="PC27" s="157"/>
      <c r="PD27" s="157"/>
      <c r="PE27" s="157"/>
      <c r="PF27" s="157"/>
      <c r="PG27" s="157"/>
      <c r="PH27" s="157"/>
      <c r="PI27" s="157"/>
      <c r="PJ27" s="157"/>
      <c r="PK27" s="157"/>
      <c r="PL27" s="157"/>
      <c r="PM27" s="157"/>
      <c r="PN27" s="157"/>
      <c r="PO27" s="157"/>
      <c r="PP27" s="157"/>
      <c r="PQ27" s="157"/>
      <c r="PR27" s="157"/>
      <c r="PS27" s="157"/>
      <c r="PT27" s="157"/>
      <c r="PU27" s="157"/>
      <c r="PV27" s="157"/>
      <c r="PW27" s="157"/>
      <c r="PX27" s="157"/>
      <c r="PY27" s="157"/>
      <c r="PZ27" s="157"/>
      <c r="QA27" s="157"/>
      <c r="QB27" s="157"/>
      <c r="QC27" s="157"/>
      <c r="QD27" s="157"/>
      <c r="QE27" s="157"/>
      <c r="QF27" s="157"/>
      <c r="QG27" s="157"/>
      <c r="QH27" s="157"/>
      <c r="QI27" s="157"/>
      <c r="QJ27" s="157"/>
      <c r="QK27" s="157"/>
      <c r="QL27" s="157"/>
      <c r="QM27" s="157"/>
      <c r="QN27" s="157"/>
      <c r="QO27" s="157"/>
      <c r="QP27" s="157"/>
      <c r="QQ27" s="157"/>
      <c r="QR27" s="157"/>
      <c r="QS27" s="157"/>
      <c r="QT27" s="157"/>
      <c r="QU27" s="157"/>
      <c r="QV27" s="157"/>
      <c r="QW27" s="157"/>
      <c r="QX27" s="157"/>
      <c r="QY27" s="157"/>
      <c r="QZ27" s="157"/>
      <c r="RA27" s="157"/>
      <c r="RB27" s="157"/>
      <c r="RC27" s="157"/>
      <c r="RD27" s="157"/>
      <c r="RE27" s="157"/>
      <c r="RF27" s="157"/>
      <c r="RG27" s="157"/>
      <c r="RH27" s="157"/>
      <c r="RI27" s="157"/>
      <c r="RJ27" s="157"/>
      <c r="RK27" s="157"/>
      <c r="RL27" s="157"/>
      <c r="RM27" s="157"/>
      <c r="RN27" s="157"/>
      <c r="RO27" s="157"/>
      <c r="RP27" s="157"/>
      <c r="RQ27" s="157"/>
      <c r="RR27" s="157"/>
      <c r="RS27" s="157"/>
      <c r="RT27" s="157"/>
      <c r="RU27" s="157"/>
      <c r="RV27" s="157"/>
      <c r="RW27" s="157"/>
      <c r="RX27" s="157"/>
      <c r="RY27" s="157"/>
      <c r="RZ27" s="157"/>
      <c r="SA27" s="157"/>
      <c r="SB27" s="157"/>
      <c r="SC27" s="157"/>
      <c r="SD27" s="157"/>
      <c r="SE27" s="157"/>
      <c r="SF27" s="157"/>
      <c r="SG27" s="157"/>
      <c r="SH27" s="157"/>
      <c r="SI27" s="157"/>
      <c r="SJ27" s="157"/>
      <c r="SK27" s="157"/>
      <c r="SL27" s="157"/>
      <c r="SM27" s="157"/>
      <c r="SN27" s="157"/>
      <c r="SO27" s="157"/>
      <c r="SP27" s="157"/>
      <c r="SQ27" s="157"/>
      <c r="SR27" s="157"/>
      <c r="SS27" s="157"/>
      <c r="ST27" s="157"/>
      <c r="SU27" s="157"/>
      <c r="SV27" s="157"/>
      <c r="SW27" s="157"/>
      <c r="SX27" s="157"/>
      <c r="SY27" s="157"/>
      <c r="SZ27" s="157"/>
      <c r="TA27" s="157"/>
      <c r="TB27" s="157"/>
      <c r="TC27" s="157"/>
      <c r="TD27" s="157"/>
      <c r="TE27" s="157"/>
      <c r="TF27" s="157"/>
      <c r="TG27" s="157"/>
      <c r="TH27" s="157"/>
      <c r="TI27" s="157"/>
      <c r="TJ27" s="157"/>
      <c r="TK27" s="157"/>
      <c r="TL27" s="157"/>
      <c r="TM27" s="157"/>
      <c r="TN27" s="157"/>
      <c r="TO27" s="157"/>
      <c r="TP27" s="157"/>
      <c r="TQ27" s="157"/>
      <c r="TR27" s="157"/>
      <c r="TS27" s="157"/>
      <c r="TT27" s="157"/>
      <c r="TU27" s="157"/>
      <c r="TV27" s="157"/>
      <c r="TW27" s="157"/>
      <c r="TX27" s="157"/>
      <c r="TY27" s="157"/>
      <c r="TZ27" s="157"/>
      <c r="UA27" s="157"/>
      <c r="UB27" s="157"/>
      <c r="UC27" s="157"/>
      <c r="UD27" s="157"/>
      <c r="UE27" s="157"/>
      <c r="UF27" s="157"/>
      <c r="UG27" s="157"/>
      <c r="UH27" s="157"/>
      <c r="UI27" s="157"/>
      <c r="UJ27" s="157"/>
      <c r="UK27" s="157"/>
      <c r="UL27" s="157"/>
      <c r="UM27" s="157"/>
      <c r="UN27" s="157"/>
      <c r="UO27" s="157"/>
      <c r="UP27" s="157"/>
      <c r="UQ27" s="157"/>
      <c r="UR27" s="157"/>
      <c r="US27" s="157"/>
      <c r="UT27" s="157"/>
      <c r="UU27" s="157"/>
      <c r="UV27" s="157"/>
      <c r="UW27" s="157"/>
      <c r="UX27" s="157"/>
      <c r="UY27" s="157"/>
      <c r="UZ27" s="157"/>
      <c r="VA27" s="157"/>
      <c r="VB27" s="157"/>
      <c r="VC27" s="157"/>
      <c r="VD27" s="157"/>
      <c r="VE27" s="157"/>
      <c r="VF27" s="157"/>
      <c r="VG27" s="157"/>
      <c r="VH27" s="157"/>
      <c r="VI27" s="157"/>
      <c r="VJ27" s="157"/>
      <c r="VK27" s="157"/>
      <c r="VL27" s="157"/>
      <c r="VM27" s="157"/>
      <c r="VN27" s="157"/>
      <c r="VO27" s="157"/>
      <c r="VP27" s="157"/>
      <c r="VQ27" s="157"/>
      <c r="VR27" s="157"/>
      <c r="VS27" s="157"/>
      <c r="VT27" s="157"/>
      <c r="VU27" s="157"/>
      <c r="VV27" s="157"/>
      <c r="VW27" s="157"/>
      <c r="VX27" s="157"/>
      <c r="VY27" s="157"/>
      <c r="VZ27" s="157"/>
      <c r="WA27" s="157"/>
      <c r="WB27" s="157"/>
      <c r="WC27" s="157"/>
      <c r="WD27" s="157"/>
      <c r="WE27" s="157"/>
      <c r="WF27" s="157"/>
      <c r="WG27" s="157"/>
      <c r="WH27" s="157"/>
      <c r="WI27" s="157"/>
      <c r="WJ27" s="157"/>
      <c r="WK27" s="157"/>
      <c r="WL27" s="157"/>
      <c r="WM27" s="157"/>
      <c r="WN27" s="157"/>
      <c r="WO27" s="157"/>
      <c r="WP27" s="157"/>
      <c r="WQ27" s="157"/>
      <c r="WR27" s="157"/>
      <c r="WS27" s="157"/>
      <c r="WT27" s="157"/>
      <c r="WU27" s="157"/>
      <c r="WV27" s="157"/>
      <c r="WW27" s="157"/>
      <c r="WX27" s="157"/>
      <c r="WY27" s="157"/>
      <c r="WZ27" s="157"/>
      <c r="XA27" s="157"/>
      <c r="XB27" s="157"/>
      <c r="XC27" s="157"/>
      <c r="XD27" s="157"/>
      <c r="XE27" s="157"/>
      <c r="XF27" s="157"/>
      <c r="XG27" s="157"/>
      <c r="XH27" s="157"/>
      <c r="XI27" s="157"/>
      <c r="XJ27" s="157"/>
      <c r="XK27" s="157"/>
    </row>
    <row r="28" spans="1:635">
      <c r="A28" s="155"/>
      <c r="B28" s="163" t="s">
        <v>98</v>
      </c>
      <c r="C28" s="141" t="s">
        <v>19</v>
      </c>
      <c r="D28" s="142">
        <v>81</v>
      </c>
      <c r="E28" s="142"/>
      <c r="F28" s="144">
        <f t="shared" si="2"/>
        <v>81</v>
      </c>
      <c r="G28" s="49"/>
      <c r="H28" s="76">
        <v>130</v>
      </c>
      <c r="I28" s="76">
        <f t="shared" si="3"/>
        <v>10530</v>
      </c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  <c r="IS28" s="156"/>
      <c r="IT28" s="156"/>
      <c r="IU28" s="156"/>
      <c r="IV28" s="156"/>
      <c r="IW28" s="156"/>
      <c r="IX28" s="156"/>
      <c r="IY28" s="156"/>
      <c r="IZ28" s="156"/>
      <c r="JA28" s="156"/>
      <c r="JB28" s="156"/>
      <c r="JC28" s="156"/>
      <c r="JD28" s="156"/>
      <c r="JE28" s="156"/>
      <c r="JF28" s="156"/>
      <c r="JG28" s="156"/>
      <c r="JH28" s="156"/>
      <c r="JI28" s="156"/>
      <c r="JJ28" s="156"/>
      <c r="JK28" s="156"/>
      <c r="JL28" s="156"/>
      <c r="JM28" s="156"/>
      <c r="JN28" s="156"/>
      <c r="JO28" s="156"/>
      <c r="JP28" s="156"/>
      <c r="JQ28" s="156"/>
      <c r="JR28" s="156"/>
      <c r="JS28" s="156"/>
      <c r="JT28" s="156"/>
      <c r="JU28" s="156"/>
      <c r="JV28" s="156"/>
      <c r="JW28" s="156"/>
      <c r="JX28" s="156"/>
      <c r="JY28" s="156"/>
      <c r="JZ28" s="156"/>
      <c r="KA28" s="156"/>
      <c r="KB28" s="156"/>
      <c r="KC28" s="156"/>
      <c r="KD28" s="156"/>
      <c r="KE28" s="156"/>
      <c r="KF28" s="156"/>
      <c r="KG28" s="156"/>
      <c r="KH28" s="156"/>
      <c r="KI28" s="156"/>
      <c r="KJ28" s="156"/>
      <c r="KK28" s="156"/>
      <c r="KL28" s="156"/>
      <c r="KM28" s="156"/>
      <c r="KN28" s="156"/>
      <c r="KO28" s="156"/>
      <c r="KP28" s="156"/>
      <c r="KQ28" s="156"/>
      <c r="KR28" s="156"/>
      <c r="KS28" s="156"/>
      <c r="KT28" s="156"/>
      <c r="KU28" s="156"/>
      <c r="KV28" s="156"/>
      <c r="KW28" s="156"/>
      <c r="KX28" s="156"/>
      <c r="KY28" s="156"/>
      <c r="KZ28" s="156"/>
      <c r="LA28" s="156"/>
      <c r="LB28" s="156"/>
      <c r="LC28" s="156"/>
      <c r="LD28" s="156"/>
      <c r="LE28" s="156"/>
      <c r="LF28" s="156"/>
      <c r="LG28" s="156"/>
      <c r="LH28" s="156"/>
      <c r="LI28" s="156"/>
      <c r="LJ28" s="156"/>
      <c r="LK28" s="156"/>
      <c r="LL28" s="156"/>
      <c r="LM28" s="156"/>
      <c r="LN28" s="156"/>
      <c r="LO28" s="156"/>
      <c r="LP28" s="156"/>
      <c r="LQ28" s="156"/>
      <c r="LR28" s="156"/>
      <c r="LS28" s="156"/>
      <c r="LT28" s="156"/>
      <c r="LU28" s="156"/>
      <c r="LV28" s="156"/>
      <c r="LW28" s="156"/>
      <c r="LX28" s="156"/>
      <c r="LY28" s="156"/>
      <c r="LZ28" s="156"/>
      <c r="MA28" s="156"/>
      <c r="MB28" s="156"/>
      <c r="MC28" s="156"/>
      <c r="MD28" s="156"/>
      <c r="ME28" s="156"/>
      <c r="MF28" s="156"/>
      <c r="MG28" s="156"/>
      <c r="MH28" s="156"/>
      <c r="MI28" s="156"/>
      <c r="MJ28" s="156"/>
      <c r="MK28" s="156"/>
      <c r="ML28" s="156"/>
      <c r="MM28" s="156"/>
      <c r="MN28" s="156"/>
      <c r="MO28" s="156"/>
      <c r="MP28" s="156"/>
      <c r="MQ28" s="156"/>
      <c r="MR28" s="156"/>
      <c r="MS28" s="156"/>
      <c r="MT28" s="156"/>
      <c r="MU28" s="156"/>
      <c r="MV28" s="156"/>
      <c r="MW28" s="156"/>
      <c r="MX28" s="156"/>
      <c r="MY28" s="156"/>
      <c r="MZ28" s="156"/>
      <c r="NA28" s="156"/>
      <c r="NB28" s="156"/>
      <c r="NC28" s="156"/>
      <c r="ND28" s="156"/>
      <c r="NE28" s="156"/>
      <c r="NF28" s="156"/>
      <c r="NG28" s="156"/>
      <c r="NH28" s="156"/>
      <c r="NI28" s="156"/>
      <c r="NJ28" s="156"/>
      <c r="NK28" s="156"/>
      <c r="NL28" s="156"/>
      <c r="NM28" s="156"/>
      <c r="NN28" s="156"/>
      <c r="NO28" s="156"/>
      <c r="NP28" s="156"/>
      <c r="NQ28" s="156"/>
      <c r="NR28" s="156"/>
      <c r="NS28" s="156"/>
      <c r="NT28" s="156"/>
      <c r="NU28" s="156"/>
      <c r="NV28" s="156"/>
      <c r="NW28" s="156"/>
      <c r="NX28" s="156"/>
      <c r="NY28" s="156"/>
      <c r="NZ28" s="156"/>
      <c r="OA28" s="156"/>
      <c r="OB28" s="156"/>
      <c r="OC28" s="156"/>
      <c r="OD28" s="156"/>
      <c r="OE28" s="156"/>
      <c r="OF28" s="156"/>
      <c r="OG28" s="156"/>
      <c r="OH28" s="156"/>
      <c r="OI28" s="156"/>
      <c r="OJ28" s="156"/>
      <c r="OK28" s="156"/>
      <c r="OL28" s="156"/>
      <c r="OM28" s="156"/>
      <c r="ON28" s="156"/>
      <c r="OO28" s="156"/>
      <c r="OP28" s="156"/>
      <c r="OQ28" s="156"/>
      <c r="OR28" s="156"/>
      <c r="OS28" s="156"/>
      <c r="OT28" s="156"/>
      <c r="OU28" s="156"/>
      <c r="OV28" s="156"/>
      <c r="OW28" s="156"/>
      <c r="OX28" s="156"/>
      <c r="OY28" s="156"/>
      <c r="OZ28" s="156"/>
      <c r="PA28" s="156"/>
      <c r="PB28" s="156"/>
      <c r="PC28" s="156"/>
      <c r="PD28" s="156"/>
      <c r="PE28" s="156"/>
      <c r="PF28" s="156"/>
      <c r="PG28" s="156"/>
      <c r="PH28" s="156"/>
      <c r="PI28" s="156"/>
      <c r="PJ28" s="156"/>
      <c r="PK28" s="156"/>
      <c r="PL28" s="156"/>
      <c r="PM28" s="156"/>
      <c r="PN28" s="156"/>
      <c r="PO28" s="156"/>
      <c r="PP28" s="156"/>
      <c r="PQ28" s="156"/>
      <c r="PR28" s="156"/>
      <c r="PS28" s="156"/>
      <c r="PT28" s="156"/>
      <c r="PU28" s="156"/>
      <c r="PV28" s="156"/>
      <c r="PW28" s="156"/>
      <c r="PX28" s="156"/>
      <c r="PY28" s="156"/>
      <c r="PZ28" s="156"/>
      <c r="QA28" s="156"/>
      <c r="QB28" s="156"/>
      <c r="QC28" s="156"/>
      <c r="QD28" s="156"/>
      <c r="QE28" s="156"/>
      <c r="QF28" s="156"/>
      <c r="QG28" s="156"/>
      <c r="QH28" s="156"/>
      <c r="QI28" s="156"/>
      <c r="QJ28" s="156"/>
      <c r="QK28" s="156"/>
      <c r="QL28" s="156"/>
      <c r="QM28" s="156"/>
      <c r="QN28" s="156"/>
      <c r="QO28" s="156"/>
      <c r="QP28" s="156"/>
      <c r="QQ28" s="156"/>
      <c r="QR28" s="156"/>
      <c r="QS28" s="156"/>
      <c r="QT28" s="156"/>
      <c r="QU28" s="156"/>
      <c r="QV28" s="156"/>
      <c r="QW28" s="156"/>
      <c r="QX28" s="156"/>
      <c r="QY28" s="156"/>
      <c r="QZ28" s="156"/>
      <c r="RA28" s="156"/>
      <c r="RB28" s="156"/>
      <c r="RC28" s="156"/>
      <c r="RD28" s="156"/>
      <c r="RE28" s="156"/>
      <c r="RF28" s="156"/>
      <c r="RG28" s="156"/>
      <c r="RH28" s="156"/>
      <c r="RI28" s="156"/>
      <c r="RJ28" s="156"/>
      <c r="RK28" s="156"/>
      <c r="RL28" s="156"/>
      <c r="RM28" s="156"/>
      <c r="RN28" s="156"/>
      <c r="RO28" s="156"/>
      <c r="RP28" s="156"/>
      <c r="RQ28" s="156"/>
      <c r="RR28" s="156"/>
      <c r="RS28" s="156"/>
      <c r="RT28" s="156"/>
      <c r="RU28" s="156"/>
      <c r="RV28" s="156"/>
      <c r="RW28" s="156"/>
      <c r="RX28" s="156"/>
      <c r="RY28" s="156"/>
      <c r="RZ28" s="156"/>
      <c r="SA28" s="156"/>
      <c r="SB28" s="156"/>
      <c r="SC28" s="156"/>
      <c r="SD28" s="156"/>
      <c r="SE28" s="156"/>
      <c r="SF28" s="156"/>
      <c r="SG28" s="156"/>
      <c r="SH28" s="156"/>
      <c r="SI28" s="156"/>
      <c r="SJ28" s="156"/>
      <c r="SK28" s="156"/>
      <c r="SL28" s="156"/>
      <c r="SM28" s="156"/>
      <c r="SN28" s="156"/>
      <c r="SO28" s="156"/>
      <c r="SP28" s="156"/>
      <c r="SQ28" s="156"/>
      <c r="SR28" s="156"/>
      <c r="SS28" s="156"/>
      <c r="ST28" s="156"/>
      <c r="SU28" s="156"/>
      <c r="SV28" s="156"/>
      <c r="SW28" s="156"/>
      <c r="SX28" s="156"/>
      <c r="SY28" s="156"/>
      <c r="SZ28" s="156"/>
      <c r="TA28" s="156"/>
      <c r="TB28" s="156"/>
      <c r="TC28" s="156"/>
      <c r="TD28" s="156"/>
      <c r="TE28" s="156"/>
      <c r="TF28" s="156"/>
      <c r="TG28" s="156"/>
      <c r="TH28" s="156"/>
      <c r="TI28" s="156"/>
      <c r="TJ28" s="156"/>
      <c r="TK28" s="156"/>
      <c r="TL28" s="156"/>
      <c r="TM28" s="156"/>
      <c r="TN28" s="156"/>
      <c r="TO28" s="156"/>
      <c r="TP28" s="156"/>
      <c r="TQ28" s="156"/>
      <c r="TR28" s="156"/>
      <c r="TS28" s="156"/>
      <c r="TT28" s="156"/>
      <c r="TU28" s="156"/>
      <c r="TV28" s="156"/>
      <c r="TW28" s="156"/>
      <c r="TX28" s="156"/>
      <c r="TY28" s="156"/>
      <c r="TZ28" s="156"/>
      <c r="UA28" s="156"/>
      <c r="UB28" s="156"/>
      <c r="UC28" s="156"/>
      <c r="UD28" s="156"/>
      <c r="UE28" s="156"/>
      <c r="UF28" s="156"/>
      <c r="UG28" s="156"/>
      <c r="UH28" s="156"/>
      <c r="UI28" s="156"/>
      <c r="UJ28" s="156"/>
      <c r="UK28" s="156"/>
      <c r="UL28" s="156"/>
      <c r="UM28" s="156"/>
      <c r="UN28" s="156"/>
      <c r="UO28" s="156"/>
      <c r="UP28" s="156"/>
      <c r="UQ28" s="156"/>
      <c r="UR28" s="156"/>
      <c r="US28" s="156"/>
      <c r="UT28" s="156"/>
      <c r="UU28" s="156"/>
      <c r="UV28" s="156"/>
      <c r="UW28" s="156"/>
      <c r="UX28" s="156"/>
      <c r="UY28" s="156"/>
      <c r="UZ28" s="156"/>
      <c r="VA28" s="156"/>
      <c r="VB28" s="156"/>
      <c r="VC28" s="156"/>
      <c r="VD28" s="156"/>
      <c r="VE28" s="156"/>
      <c r="VF28" s="156"/>
      <c r="VG28" s="156"/>
      <c r="VH28" s="156"/>
      <c r="VI28" s="156"/>
      <c r="VJ28" s="156"/>
      <c r="VK28" s="156"/>
      <c r="VL28" s="156"/>
      <c r="VM28" s="156"/>
      <c r="VN28" s="156"/>
      <c r="VO28" s="156"/>
      <c r="VP28" s="156"/>
      <c r="VQ28" s="156"/>
      <c r="VR28" s="156"/>
      <c r="VS28" s="156"/>
      <c r="VT28" s="156"/>
      <c r="VU28" s="156"/>
      <c r="VV28" s="156"/>
      <c r="VW28" s="156"/>
      <c r="VX28" s="156"/>
      <c r="VY28" s="156"/>
      <c r="VZ28" s="156"/>
      <c r="WA28" s="156"/>
      <c r="WB28" s="156"/>
      <c r="WC28" s="156"/>
      <c r="WD28" s="156"/>
      <c r="WE28" s="156"/>
      <c r="WF28" s="156"/>
      <c r="WG28" s="156"/>
      <c r="WH28" s="156"/>
      <c r="WI28" s="156"/>
      <c r="WJ28" s="156"/>
      <c r="WK28" s="156"/>
      <c r="WL28" s="156"/>
      <c r="WM28" s="156"/>
      <c r="WN28" s="156"/>
      <c r="WO28" s="156"/>
      <c r="WP28" s="156"/>
      <c r="WQ28" s="156"/>
      <c r="WR28" s="156"/>
      <c r="WS28" s="156"/>
      <c r="WT28" s="156"/>
      <c r="WU28" s="156"/>
      <c r="WV28" s="156"/>
      <c r="WW28" s="156"/>
      <c r="WX28" s="156"/>
      <c r="WY28" s="156"/>
      <c r="WZ28" s="156"/>
      <c r="XA28" s="156"/>
      <c r="XB28" s="156"/>
      <c r="XC28" s="156"/>
      <c r="XD28" s="156"/>
      <c r="XE28" s="156"/>
      <c r="XF28" s="156"/>
      <c r="XG28" s="156"/>
      <c r="XH28" s="156"/>
      <c r="XI28" s="156"/>
      <c r="XJ28" s="156"/>
      <c r="XK28" s="156"/>
    </row>
    <row r="29" spans="1:635">
      <c r="B29" s="163" t="s">
        <v>99</v>
      </c>
      <c r="C29" s="141" t="s">
        <v>19</v>
      </c>
      <c r="D29" s="142">
        <v>50</v>
      </c>
      <c r="E29" s="142"/>
      <c r="F29" s="144">
        <f t="shared" si="2"/>
        <v>50</v>
      </c>
      <c r="G29" s="49"/>
      <c r="H29" s="76">
        <v>124</v>
      </c>
      <c r="I29" s="76">
        <f t="shared" si="3"/>
        <v>6200</v>
      </c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  <c r="IS29" s="156"/>
      <c r="IT29" s="156"/>
      <c r="IU29" s="156"/>
      <c r="IV29" s="156"/>
      <c r="IW29" s="156"/>
      <c r="IX29" s="156"/>
      <c r="IY29" s="156"/>
      <c r="IZ29" s="156"/>
      <c r="JA29" s="156"/>
      <c r="JB29" s="156"/>
      <c r="JC29" s="156"/>
      <c r="JD29" s="156"/>
      <c r="JE29" s="156"/>
      <c r="JF29" s="156"/>
      <c r="JG29" s="156"/>
      <c r="JH29" s="156"/>
      <c r="JI29" s="156"/>
      <c r="JJ29" s="156"/>
      <c r="JK29" s="156"/>
      <c r="JL29" s="156"/>
      <c r="JM29" s="156"/>
      <c r="JN29" s="156"/>
      <c r="JO29" s="156"/>
      <c r="JP29" s="156"/>
      <c r="JQ29" s="156"/>
      <c r="JR29" s="156"/>
      <c r="JS29" s="156"/>
      <c r="JT29" s="156"/>
      <c r="JU29" s="156"/>
      <c r="JV29" s="156"/>
      <c r="JW29" s="156"/>
      <c r="JX29" s="156"/>
      <c r="JY29" s="156"/>
      <c r="JZ29" s="156"/>
      <c r="KA29" s="156"/>
      <c r="KB29" s="156"/>
      <c r="KC29" s="156"/>
      <c r="KD29" s="156"/>
      <c r="KE29" s="156"/>
      <c r="KF29" s="156"/>
      <c r="KG29" s="156"/>
      <c r="KH29" s="156"/>
      <c r="KI29" s="156"/>
      <c r="KJ29" s="156"/>
      <c r="KK29" s="156"/>
      <c r="KL29" s="156"/>
      <c r="KM29" s="156"/>
      <c r="KN29" s="156"/>
      <c r="KO29" s="156"/>
      <c r="KP29" s="156"/>
      <c r="KQ29" s="156"/>
      <c r="KR29" s="156"/>
      <c r="KS29" s="156"/>
      <c r="KT29" s="156"/>
      <c r="KU29" s="156"/>
      <c r="KV29" s="156"/>
      <c r="KW29" s="156"/>
      <c r="KX29" s="156"/>
      <c r="KY29" s="156"/>
      <c r="KZ29" s="156"/>
      <c r="LA29" s="156"/>
      <c r="LB29" s="156"/>
      <c r="LC29" s="156"/>
      <c r="LD29" s="156"/>
      <c r="LE29" s="156"/>
      <c r="LF29" s="156"/>
      <c r="LG29" s="156"/>
      <c r="LH29" s="156"/>
      <c r="LI29" s="156"/>
      <c r="LJ29" s="156"/>
      <c r="LK29" s="156"/>
      <c r="LL29" s="156"/>
      <c r="LM29" s="156"/>
      <c r="LN29" s="156"/>
      <c r="LO29" s="156"/>
      <c r="LP29" s="156"/>
      <c r="LQ29" s="156"/>
      <c r="LR29" s="156"/>
      <c r="LS29" s="156"/>
      <c r="LT29" s="156"/>
      <c r="LU29" s="156"/>
      <c r="LV29" s="156"/>
      <c r="LW29" s="156"/>
      <c r="LX29" s="156"/>
      <c r="LY29" s="156"/>
      <c r="LZ29" s="156"/>
      <c r="MA29" s="156"/>
      <c r="MB29" s="156"/>
      <c r="MC29" s="156"/>
      <c r="MD29" s="156"/>
      <c r="ME29" s="156"/>
      <c r="MF29" s="156"/>
      <c r="MG29" s="156"/>
      <c r="MH29" s="156"/>
      <c r="MI29" s="156"/>
      <c r="MJ29" s="156"/>
      <c r="MK29" s="156"/>
      <c r="ML29" s="156"/>
      <c r="MM29" s="156"/>
      <c r="MN29" s="156"/>
      <c r="MO29" s="156"/>
      <c r="MP29" s="156"/>
      <c r="MQ29" s="156"/>
      <c r="MR29" s="156"/>
      <c r="MS29" s="156"/>
      <c r="MT29" s="156"/>
      <c r="MU29" s="156"/>
      <c r="MV29" s="156"/>
      <c r="MW29" s="156"/>
      <c r="MX29" s="156"/>
      <c r="MY29" s="156"/>
      <c r="MZ29" s="156"/>
      <c r="NA29" s="156"/>
      <c r="NB29" s="156"/>
      <c r="NC29" s="156"/>
      <c r="ND29" s="156"/>
      <c r="NE29" s="156"/>
      <c r="NF29" s="156"/>
      <c r="NG29" s="156"/>
      <c r="NH29" s="156"/>
      <c r="NI29" s="156"/>
      <c r="NJ29" s="156"/>
      <c r="NK29" s="156"/>
      <c r="NL29" s="156"/>
      <c r="NM29" s="156"/>
      <c r="NN29" s="156"/>
      <c r="NO29" s="156"/>
      <c r="NP29" s="156"/>
      <c r="NQ29" s="156"/>
      <c r="NR29" s="156"/>
      <c r="NS29" s="156"/>
      <c r="NT29" s="156"/>
      <c r="NU29" s="156"/>
      <c r="NV29" s="156"/>
      <c r="NW29" s="156"/>
      <c r="NX29" s="156"/>
      <c r="NY29" s="156"/>
      <c r="NZ29" s="156"/>
      <c r="OA29" s="156"/>
      <c r="OB29" s="156"/>
      <c r="OC29" s="156"/>
      <c r="OD29" s="156"/>
      <c r="OE29" s="156"/>
      <c r="OF29" s="156"/>
      <c r="OG29" s="156"/>
      <c r="OH29" s="156"/>
      <c r="OI29" s="156"/>
      <c r="OJ29" s="156"/>
      <c r="OK29" s="156"/>
      <c r="OL29" s="156"/>
      <c r="OM29" s="156"/>
      <c r="ON29" s="156"/>
      <c r="OO29" s="156"/>
      <c r="OP29" s="156"/>
      <c r="OQ29" s="156"/>
      <c r="OR29" s="156"/>
      <c r="OS29" s="156"/>
      <c r="OT29" s="156"/>
      <c r="OU29" s="156"/>
      <c r="OV29" s="156"/>
      <c r="OW29" s="156"/>
      <c r="OX29" s="156"/>
      <c r="OY29" s="156"/>
      <c r="OZ29" s="156"/>
      <c r="PA29" s="156"/>
      <c r="PB29" s="156"/>
      <c r="PC29" s="156"/>
      <c r="PD29" s="156"/>
      <c r="PE29" s="156"/>
      <c r="PF29" s="156"/>
      <c r="PG29" s="156"/>
      <c r="PH29" s="156"/>
      <c r="PI29" s="156"/>
      <c r="PJ29" s="156"/>
      <c r="PK29" s="156"/>
      <c r="PL29" s="156"/>
      <c r="PM29" s="156"/>
      <c r="PN29" s="156"/>
      <c r="PO29" s="156"/>
      <c r="PP29" s="156"/>
      <c r="PQ29" s="156"/>
      <c r="PR29" s="156"/>
      <c r="PS29" s="156"/>
      <c r="PT29" s="156"/>
      <c r="PU29" s="156"/>
      <c r="PV29" s="156"/>
      <c r="PW29" s="156"/>
      <c r="PX29" s="156"/>
      <c r="PY29" s="156"/>
      <c r="PZ29" s="156"/>
      <c r="QA29" s="156"/>
      <c r="QB29" s="156"/>
      <c r="QC29" s="156"/>
      <c r="QD29" s="156"/>
      <c r="QE29" s="156"/>
      <c r="QF29" s="156"/>
      <c r="QG29" s="156"/>
      <c r="QH29" s="156"/>
      <c r="QI29" s="156"/>
      <c r="QJ29" s="156"/>
      <c r="QK29" s="156"/>
      <c r="QL29" s="156"/>
      <c r="QM29" s="156"/>
      <c r="QN29" s="156"/>
      <c r="QO29" s="156"/>
      <c r="QP29" s="156"/>
      <c r="QQ29" s="156"/>
      <c r="QR29" s="156"/>
      <c r="QS29" s="156"/>
      <c r="QT29" s="156"/>
      <c r="QU29" s="156"/>
      <c r="QV29" s="156"/>
      <c r="QW29" s="156"/>
      <c r="QX29" s="156"/>
      <c r="QY29" s="156"/>
      <c r="QZ29" s="156"/>
      <c r="RA29" s="156"/>
      <c r="RB29" s="156"/>
      <c r="RC29" s="156"/>
      <c r="RD29" s="156"/>
      <c r="RE29" s="156"/>
      <c r="RF29" s="156"/>
      <c r="RG29" s="156"/>
      <c r="RH29" s="156"/>
      <c r="RI29" s="156"/>
      <c r="RJ29" s="156"/>
      <c r="RK29" s="156"/>
      <c r="RL29" s="156"/>
      <c r="RM29" s="156"/>
      <c r="RN29" s="156"/>
      <c r="RO29" s="156"/>
      <c r="RP29" s="156"/>
      <c r="RQ29" s="156"/>
      <c r="RR29" s="156"/>
      <c r="RS29" s="156"/>
      <c r="RT29" s="156"/>
      <c r="RU29" s="156"/>
      <c r="RV29" s="156"/>
      <c r="RW29" s="156"/>
      <c r="RX29" s="156"/>
      <c r="RY29" s="156"/>
      <c r="RZ29" s="156"/>
      <c r="SA29" s="156"/>
      <c r="SB29" s="156"/>
      <c r="SC29" s="156"/>
      <c r="SD29" s="156"/>
      <c r="SE29" s="156"/>
      <c r="SF29" s="156"/>
      <c r="SG29" s="156"/>
      <c r="SH29" s="156"/>
      <c r="SI29" s="156"/>
      <c r="SJ29" s="156"/>
      <c r="SK29" s="156"/>
      <c r="SL29" s="156"/>
      <c r="SM29" s="156"/>
      <c r="SN29" s="156"/>
      <c r="SO29" s="156"/>
      <c r="SP29" s="156"/>
      <c r="SQ29" s="156"/>
      <c r="SR29" s="156"/>
      <c r="SS29" s="156"/>
      <c r="ST29" s="156"/>
      <c r="SU29" s="156"/>
      <c r="SV29" s="156"/>
      <c r="SW29" s="156"/>
      <c r="SX29" s="156"/>
      <c r="SY29" s="156"/>
      <c r="SZ29" s="156"/>
      <c r="TA29" s="156"/>
      <c r="TB29" s="156"/>
      <c r="TC29" s="156"/>
      <c r="TD29" s="156"/>
      <c r="TE29" s="156"/>
      <c r="TF29" s="156"/>
      <c r="TG29" s="156"/>
      <c r="TH29" s="156"/>
      <c r="TI29" s="156"/>
      <c r="TJ29" s="156"/>
      <c r="TK29" s="156"/>
      <c r="TL29" s="156"/>
      <c r="TM29" s="156"/>
      <c r="TN29" s="156"/>
      <c r="TO29" s="156"/>
      <c r="TP29" s="156"/>
      <c r="TQ29" s="156"/>
      <c r="TR29" s="156"/>
      <c r="TS29" s="156"/>
      <c r="TT29" s="156"/>
      <c r="TU29" s="156"/>
      <c r="TV29" s="156"/>
      <c r="TW29" s="156"/>
      <c r="TX29" s="156"/>
      <c r="TY29" s="156"/>
      <c r="TZ29" s="156"/>
      <c r="UA29" s="156"/>
      <c r="UB29" s="156"/>
      <c r="UC29" s="156"/>
      <c r="UD29" s="156"/>
      <c r="UE29" s="156"/>
      <c r="UF29" s="156"/>
      <c r="UG29" s="156"/>
      <c r="UH29" s="156"/>
      <c r="UI29" s="156"/>
      <c r="UJ29" s="156"/>
      <c r="UK29" s="156"/>
      <c r="UL29" s="156"/>
      <c r="UM29" s="156"/>
      <c r="UN29" s="156"/>
      <c r="UO29" s="156"/>
      <c r="UP29" s="156"/>
      <c r="UQ29" s="156"/>
      <c r="UR29" s="156"/>
      <c r="US29" s="156"/>
      <c r="UT29" s="156"/>
      <c r="UU29" s="156"/>
      <c r="UV29" s="156"/>
      <c r="UW29" s="156"/>
      <c r="UX29" s="156"/>
      <c r="UY29" s="156"/>
      <c r="UZ29" s="156"/>
      <c r="VA29" s="156"/>
      <c r="VB29" s="156"/>
      <c r="VC29" s="156"/>
      <c r="VD29" s="156"/>
      <c r="VE29" s="156"/>
      <c r="VF29" s="156"/>
      <c r="VG29" s="156"/>
      <c r="VH29" s="156"/>
      <c r="VI29" s="156"/>
      <c r="VJ29" s="156"/>
      <c r="VK29" s="156"/>
      <c r="VL29" s="156"/>
      <c r="VM29" s="156"/>
      <c r="VN29" s="156"/>
      <c r="VO29" s="156"/>
      <c r="VP29" s="156"/>
      <c r="VQ29" s="156"/>
      <c r="VR29" s="156"/>
      <c r="VS29" s="156"/>
      <c r="VT29" s="156"/>
      <c r="VU29" s="156"/>
      <c r="VV29" s="156"/>
      <c r="VW29" s="156"/>
      <c r="VX29" s="156"/>
      <c r="VY29" s="156"/>
      <c r="VZ29" s="156"/>
      <c r="WA29" s="156"/>
      <c r="WB29" s="156"/>
      <c r="WC29" s="156"/>
      <c r="WD29" s="156"/>
      <c r="WE29" s="156"/>
      <c r="WF29" s="156"/>
      <c r="WG29" s="156"/>
      <c r="WH29" s="156"/>
      <c r="WI29" s="156"/>
      <c r="WJ29" s="156"/>
      <c r="WK29" s="156"/>
      <c r="WL29" s="156"/>
      <c r="WM29" s="156"/>
      <c r="WN29" s="156"/>
      <c r="WO29" s="156"/>
      <c r="WP29" s="156"/>
      <c r="WQ29" s="156"/>
      <c r="WR29" s="156"/>
      <c r="WS29" s="156"/>
      <c r="WT29" s="156"/>
      <c r="WU29" s="156"/>
      <c r="WV29" s="156"/>
      <c r="WW29" s="156"/>
      <c r="WX29" s="156"/>
      <c r="WY29" s="156"/>
      <c r="WZ29" s="156"/>
      <c r="XA29" s="156"/>
      <c r="XB29" s="156"/>
      <c r="XC29" s="156"/>
      <c r="XD29" s="156"/>
      <c r="XE29" s="156"/>
      <c r="XF29" s="156"/>
      <c r="XG29" s="156"/>
      <c r="XH29" s="156"/>
      <c r="XI29" s="156"/>
      <c r="XJ29" s="156"/>
      <c r="XK29" s="156"/>
    </row>
    <row r="30" spans="1:635">
      <c r="B30" s="146" t="s">
        <v>100</v>
      </c>
      <c r="C30" s="141" t="s">
        <v>19</v>
      </c>
      <c r="D30" s="142">
        <v>15</v>
      </c>
      <c r="E30" s="142"/>
      <c r="F30" s="144">
        <f t="shared" si="2"/>
        <v>15</v>
      </c>
      <c r="G30" s="49"/>
      <c r="H30" s="76">
        <v>125</v>
      </c>
      <c r="I30" s="76">
        <f t="shared" si="3"/>
        <v>1875</v>
      </c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  <c r="IS30" s="156"/>
      <c r="IT30" s="156"/>
      <c r="IU30" s="156"/>
      <c r="IV30" s="156"/>
      <c r="IW30" s="156"/>
      <c r="IX30" s="156"/>
      <c r="IY30" s="156"/>
      <c r="IZ30" s="156"/>
      <c r="JA30" s="156"/>
      <c r="JB30" s="156"/>
      <c r="JC30" s="156"/>
      <c r="JD30" s="156"/>
      <c r="JE30" s="156"/>
      <c r="JF30" s="156"/>
      <c r="JG30" s="156"/>
      <c r="JH30" s="156"/>
      <c r="JI30" s="156"/>
      <c r="JJ30" s="156"/>
      <c r="JK30" s="156"/>
      <c r="JL30" s="156"/>
      <c r="JM30" s="156"/>
      <c r="JN30" s="156"/>
      <c r="JO30" s="156"/>
      <c r="JP30" s="156"/>
      <c r="JQ30" s="156"/>
      <c r="JR30" s="156"/>
      <c r="JS30" s="156"/>
      <c r="JT30" s="156"/>
      <c r="JU30" s="156"/>
      <c r="JV30" s="156"/>
      <c r="JW30" s="156"/>
      <c r="JX30" s="156"/>
      <c r="JY30" s="156"/>
      <c r="JZ30" s="156"/>
      <c r="KA30" s="156"/>
      <c r="KB30" s="156"/>
      <c r="KC30" s="156"/>
      <c r="KD30" s="156"/>
      <c r="KE30" s="156"/>
      <c r="KF30" s="156"/>
      <c r="KG30" s="156"/>
      <c r="KH30" s="156"/>
      <c r="KI30" s="156"/>
      <c r="KJ30" s="156"/>
      <c r="KK30" s="156"/>
      <c r="KL30" s="156"/>
      <c r="KM30" s="156"/>
      <c r="KN30" s="156"/>
      <c r="KO30" s="156"/>
      <c r="KP30" s="156"/>
      <c r="KQ30" s="156"/>
      <c r="KR30" s="156"/>
      <c r="KS30" s="156"/>
      <c r="KT30" s="156"/>
      <c r="KU30" s="156"/>
      <c r="KV30" s="156"/>
      <c r="KW30" s="156"/>
      <c r="KX30" s="156"/>
      <c r="KY30" s="156"/>
      <c r="KZ30" s="156"/>
      <c r="LA30" s="156"/>
      <c r="LB30" s="156"/>
      <c r="LC30" s="156"/>
      <c r="LD30" s="156"/>
      <c r="LE30" s="156"/>
      <c r="LF30" s="156"/>
      <c r="LG30" s="156"/>
      <c r="LH30" s="156"/>
      <c r="LI30" s="156"/>
      <c r="LJ30" s="156"/>
      <c r="LK30" s="156"/>
      <c r="LL30" s="156"/>
      <c r="LM30" s="156"/>
      <c r="LN30" s="156"/>
      <c r="LO30" s="156"/>
      <c r="LP30" s="156"/>
      <c r="LQ30" s="156"/>
      <c r="LR30" s="156"/>
      <c r="LS30" s="156"/>
      <c r="LT30" s="156"/>
      <c r="LU30" s="156"/>
      <c r="LV30" s="156"/>
      <c r="LW30" s="156"/>
      <c r="LX30" s="156"/>
      <c r="LY30" s="156"/>
      <c r="LZ30" s="156"/>
      <c r="MA30" s="156"/>
      <c r="MB30" s="156"/>
      <c r="MC30" s="156"/>
      <c r="MD30" s="156"/>
      <c r="ME30" s="156"/>
      <c r="MF30" s="156"/>
      <c r="MG30" s="156"/>
      <c r="MH30" s="156"/>
      <c r="MI30" s="156"/>
      <c r="MJ30" s="156"/>
      <c r="MK30" s="156"/>
      <c r="ML30" s="156"/>
      <c r="MM30" s="156"/>
      <c r="MN30" s="156"/>
      <c r="MO30" s="156"/>
      <c r="MP30" s="156"/>
      <c r="MQ30" s="156"/>
      <c r="MR30" s="156"/>
      <c r="MS30" s="156"/>
      <c r="MT30" s="156"/>
      <c r="MU30" s="156"/>
      <c r="MV30" s="156"/>
      <c r="MW30" s="156"/>
      <c r="MX30" s="156"/>
      <c r="MY30" s="156"/>
      <c r="MZ30" s="156"/>
      <c r="NA30" s="156"/>
      <c r="NB30" s="156"/>
      <c r="NC30" s="156"/>
      <c r="ND30" s="156"/>
      <c r="NE30" s="156"/>
      <c r="NF30" s="156"/>
      <c r="NG30" s="156"/>
      <c r="NH30" s="156"/>
      <c r="NI30" s="156"/>
      <c r="NJ30" s="156"/>
      <c r="NK30" s="156"/>
      <c r="NL30" s="156"/>
      <c r="NM30" s="156"/>
      <c r="NN30" s="156"/>
      <c r="NO30" s="156"/>
      <c r="NP30" s="156"/>
      <c r="NQ30" s="156"/>
      <c r="NR30" s="156"/>
      <c r="NS30" s="156"/>
      <c r="NT30" s="156"/>
      <c r="NU30" s="156"/>
      <c r="NV30" s="156"/>
      <c r="NW30" s="156"/>
      <c r="NX30" s="156"/>
      <c r="NY30" s="156"/>
      <c r="NZ30" s="156"/>
      <c r="OA30" s="156"/>
      <c r="OB30" s="156"/>
      <c r="OC30" s="156"/>
      <c r="OD30" s="156"/>
      <c r="OE30" s="156"/>
      <c r="OF30" s="156"/>
      <c r="OG30" s="156"/>
      <c r="OH30" s="156"/>
      <c r="OI30" s="156"/>
      <c r="OJ30" s="156"/>
      <c r="OK30" s="156"/>
      <c r="OL30" s="156"/>
      <c r="OM30" s="156"/>
      <c r="ON30" s="156"/>
      <c r="OO30" s="156"/>
      <c r="OP30" s="156"/>
      <c r="OQ30" s="156"/>
      <c r="OR30" s="156"/>
      <c r="OS30" s="156"/>
      <c r="OT30" s="156"/>
      <c r="OU30" s="156"/>
      <c r="OV30" s="156"/>
      <c r="OW30" s="156"/>
      <c r="OX30" s="156"/>
      <c r="OY30" s="156"/>
      <c r="OZ30" s="156"/>
      <c r="PA30" s="156"/>
      <c r="PB30" s="156"/>
      <c r="PC30" s="156"/>
      <c r="PD30" s="156"/>
      <c r="PE30" s="156"/>
      <c r="PF30" s="156"/>
      <c r="PG30" s="156"/>
      <c r="PH30" s="156"/>
      <c r="PI30" s="156"/>
      <c r="PJ30" s="156"/>
      <c r="PK30" s="156"/>
      <c r="PL30" s="156"/>
      <c r="PM30" s="156"/>
      <c r="PN30" s="156"/>
      <c r="PO30" s="156"/>
      <c r="PP30" s="156"/>
      <c r="PQ30" s="156"/>
      <c r="PR30" s="156"/>
      <c r="PS30" s="156"/>
      <c r="PT30" s="156"/>
      <c r="PU30" s="156"/>
      <c r="PV30" s="156"/>
      <c r="PW30" s="156"/>
      <c r="PX30" s="156"/>
      <c r="PY30" s="156"/>
      <c r="PZ30" s="156"/>
      <c r="QA30" s="156"/>
      <c r="QB30" s="156"/>
      <c r="QC30" s="156"/>
      <c r="QD30" s="156"/>
      <c r="QE30" s="156"/>
      <c r="QF30" s="156"/>
      <c r="QG30" s="156"/>
      <c r="QH30" s="156"/>
      <c r="QI30" s="156"/>
      <c r="QJ30" s="156"/>
      <c r="QK30" s="156"/>
      <c r="QL30" s="156"/>
      <c r="QM30" s="156"/>
      <c r="QN30" s="156"/>
      <c r="QO30" s="156"/>
      <c r="QP30" s="156"/>
      <c r="QQ30" s="156"/>
      <c r="QR30" s="156"/>
      <c r="QS30" s="156"/>
      <c r="QT30" s="156"/>
      <c r="QU30" s="156"/>
      <c r="QV30" s="156"/>
      <c r="QW30" s="156"/>
      <c r="QX30" s="156"/>
      <c r="QY30" s="156"/>
      <c r="QZ30" s="156"/>
      <c r="RA30" s="156"/>
      <c r="RB30" s="156"/>
      <c r="RC30" s="156"/>
      <c r="RD30" s="156"/>
      <c r="RE30" s="156"/>
      <c r="RF30" s="156"/>
      <c r="RG30" s="156"/>
      <c r="RH30" s="156"/>
      <c r="RI30" s="156"/>
      <c r="RJ30" s="156"/>
      <c r="RK30" s="156"/>
      <c r="RL30" s="156"/>
      <c r="RM30" s="156"/>
      <c r="RN30" s="156"/>
      <c r="RO30" s="156"/>
      <c r="RP30" s="156"/>
      <c r="RQ30" s="156"/>
      <c r="RR30" s="156"/>
      <c r="RS30" s="156"/>
      <c r="RT30" s="156"/>
      <c r="RU30" s="156"/>
      <c r="RV30" s="156"/>
      <c r="RW30" s="156"/>
      <c r="RX30" s="156"/>
      <c r="RY30" s="156"/>
      <c r="RZ30" s="156"/>
      <c r="SA30" s="156"/>
      <c r="SB30" s="156"/>
      <c r="SC30" s="156"/>
      <c r="SD30" s="156"/>
      <c r="SE30" s="156"/>
      <c r="SF30" s="156"/>
      <c r="SG30" s="156"/>
      <c r="SH30" s="156"/>
      <c r="SI30" s="156"/>
      <c r="SJ30" s="156"/>
      <c r="SK30" s="156"/>
      <c r="SL30" s="156"/>
      <c r="SM30" s="156"/>
      <c r="SN30" s="156"/>
      <c r="SO30" s="156"/>
      <c r="SP30" s="156"/>
      <c r="SQ30" s="156"/>
      <c r="SR30" s="156"/>
      <c r="SS30" s="156"/>
      <c r="ST30" s="156"/>
      <c r="SU30" s="156"/>
      <c r="SV30" s="156"/>
      <c r="SW30" s="156"/>
      <c r="SX30" s="156"/>
      <c r="SY30" s="156"/>
      <c r="SZ30" s="156"/>
      <c r="TA30" s="156"/>
      <c r="TB30" s="156"/>
      <c r="TC30" s="156"/>
      <c r="TD30" s="156"/>
      <c r="TE30" s="156"/>
      <c r="TF30" s="156"/>
      <c r="TG30" s="156"/>
      <c r="TH30" s="156"/>
      <c r="TI30" s="156"/>
      <c r="TJ30" s="156"/>
      <c r="TK30" s="156"/>
      <c r="TL30" s="156"/>
      <c r="TM30" s="156"/>
      <c r="TN30" s="156"/>
      <c r="TO30" s="156"/>
      <c r="TP30" s="156"/>
      <c r="TQ30" s="156"/>
      <c r="TR30" s="156"/>
      <c r="TS30" s="156"/>
      <c r="TT30" s="156"/>
      <c r="TU30" s="156"/>
      <c r="TV30" s="156"/>
      <c r="TW30" s="156"/>
      <c r="TX30" s="156"/>
      <c r="TY30" s="156"/>
      <c r="TZ30" s="156"/>
      <c r="UA30" s="156"/>
      <c r="UB30" s="156"/>
      <c r="UC30" s="156"/>
      <c r="UD30" s="156"/>
      <c r="UE30" s="156"/>
      <c r="UF30" s="156"/>
      <c r="UG30" s="156"/>
      <c r="UH30" s="156"/>
      <c r="UI30" s="156"/>
      <c r="UJ30" s="156"/>
      <c r="UK30" s="156"/>
      <c r="UL30" s="156"/>
      <c r="UM30" s="156"/>
      <c r="UN30" s="156"/>
      <c r="UO30" s="156"/>
      <c r="UP30" s="156"/>
      <c r="UQ30" s="156"/>
      <c r="UR30" s="156"/>
      <c r="US30" s="156"/>
      <c r="UT30" s="156"/>
      <c r="UU30" s="156"/>
      <c r="UV30" s="156"/>
      <c r="UW30" s="156"/>
      <c r="UX30" s="156"/>
      <c r="UY30" s="156"/>
      <c r="UZ30" s="156"/>
      <c r="VA30" s="156"/>
      <c r="VB30" s="156"/>
      <c r="VC30" s="156"/>
      <c r="VD30" s="156"/>
      <c r="VE30" s="156"/>
      <c r="VF30" s="156"/>
      <c r="VG30" s="156"/>
      <c r="VH30" s="156"/>
      <c r="VI30" s="156"/>
      <c r="VJ30" s="156"/>
      <c r="VK30" s="156"/>
      <c r="VL30" s="156"/>
      <c r="VM30" s="156"/>
      <c r="VN30" s="156"/>
      <c r="VO30" s="156"/>
      <c r="VP30" s="156"/>
      <c r="VQ30" s="156"/>
      <c r="VR30" s="156"/>
      <c r="VS30" s="156"/>
      <c r="VT30" s="156"/>
      <c r="VU30" s="156"/>
      <c r="VV30" s="156"/>
      <c r="VW30" s="156"/>
      <c r="VX30" s="156"/>
      <c r="VY30" s="156"/>
      <c r="VZ30" s="156"/>
      <c r="WA30" s="156"/>
      <c r="WB30" s="156"/>
      <c r="WC30" s="156"/>
      <c r="WD30" s="156"/>
      <c r="WE30" s="156"/>
      <c r="WF30" s="156"/>
      <c r="WG30" s="156"/>
      <c r="WH30" s="156"/>
      <c r="WI30" s="156"/>
      <c r="WJ30" s="156"/>
      <c r="WK30" s="156"/>
      <c r="WL30" s="156"/>
      <c r="WM30" s="156"/>
      <c r="WN30" s="156"/>
      <c r="WO30" s="156"/>
      <c r="WP30" s="156"/>
      <c r="WQ30" s="156"/>
      <c r="WR30" s="156"/>
      <c r="WS30" s="156"/>
      <c r="WT30" s="156"/>
      <c r="WU30" s="156"/>
      <c r="WV30" s="156"/>
      <c r="WW30" s="156"/>
      <c r="WX30" s="156"/>
      <c r="WY30" s="156"/>
      <c r="WZ30" s="156"/>
      <c r="XA30" s="156"/>
      <c r="XB30" s="156"/>
      <c r="XC30" s="156"/>
      <c r="XD30" s="156"/>
      <c r="XE30" s="156"/>
      <c r="XF30" s="156"/>
      <c r="XG30" s="156"/>
      <c r="XH30" s="156"/>
      <c r="XI30" s="156"/>
      <c r="XJ30" s="156"/>
      <c r="XK30" s="156"/>
    </row>
    <row r="31" spans="1:635">
      <c r="B31" s="146" t="s">
        <v>101</v>
      </c>
      <c r="C31" s="141" t="s">
        <v>19</v>
      </c>
      <c r="D31" s="142">
        <v>92</v>
      </c>
      <c r="E31" s="142"/>
      <c r="F31" s="144">
        <f t="shared" si="2"/>
        <v>92</v>
      </c>
      <c r="G31" s="49"/>
      <c r="H31" s="76">
        <v>130</v>
      </c>
      <c r="I31" s="76">
        <f t="shared" si="3"/>
        <v>11960</v>
      </c>
    </row>
    <row r="32" spans="1:635">
      <c r="B32" s="146" t="s">
        <v>102</v>
      </c>
      <c r="C32" s="141" t="s">
        <v>19</v>
      </c>
      <c r="D32" s="142">
        <v>137</v>
      </c>
      <c r="E32" s="142"/>
      <c r="F32" s="144">
        <f t="shared" si="2"/>
        <v>137</v>
      </c>
      <c r="G32" s="49"/>
      <c r="H32" s="76">
        <v>125</v>
      </c>
      <c r="I32" s="76">
        <f t="shared" si="3"/>
        <v>17125</v>
      </c>
    </row>
    <row r="33" spans="2:9">
      <c r="B33" s="146" t="s">
        <v>103</v>
      </c>
      <c r="C33" s="141" t="s">
        <v>19</v>
      </c>
      <c r="D33" s="142">
        <v>85</v>
      </c>
      <c r="E33" s="142"/>
      <c r="F33" s="144">
        <f t="shared" si="2"/>
        <v>85</v>
      </c>
      <c r="G33" s="49"/>
      <c r="H33" s="76">
        <v>130</v>
      </c>
      <c r="I33" s="76">
        <f t="shared" si="3"/>
        <v>11050</v>
      </c>
    </row>
    <row r="34" spans="2:9">
      <c r="B34" s="146" t="s">
        <v>104</v>
      </c>
      <c r="C34" s="141" t="s">
        <v>19</v>
      </c>
      <c r="D34" s="142">
        <v>26</v>
      </c>
      <c r="E34" s="142"/>
      <c r="F34" s="144">
        <f t="shared" si="2"/>
        <v>18</v>
      </c>
      <c r="G34" s="49">
        <v>8</v>
      </c>
      <c r="H34" s="76">
        <v>130</v>
      </c>
      <c r="I34" s="76">
        <f t="shared" si="3"/>
        <v>2340</v>
      </c>
    </row>
    <row r="35" spans="2:9" ht="30">
      <c r="B35" s="146" t="s">
        <v>105</v>
      </c>
      <c r="C35" s="141" t="s">
        <v>19</v>
      </c>
      <c r="D35" s="142">
        <v>90</v>
      </c>
      <c r="E35" s="142"/>
      <c r="F35" s="144">
        <f t="shared" si="2"/>
        <v>90</v>
      </c>
      <c r="G35" s="49"/>
      <c r="H35" s="77">
        <v>130</v>
      </c>
      <c r="I35" s="76">
        <f t="shared" si="3"/>
        <v>11700</v>
      </c>
    </row>
    <row r="36" spans="2:9" ht="30">
      <c r="B36" s="146" t="s">
        <v>106</v>
      </c>
      <c r="C36" s="141" t="s">
        <v>19</v>
      </c>
      <c r="D36" s="142">
        <v>85</v>
      </c>
      <c r="E36" s="142"/>
      <c r="F36" s="144">
        <f t="shared" si="2"/>
        <v>85</v>
      </c>
      <c r="G36" s="49"/>
      <c r="H36" s="77">
        <v>130</v>
      </c>
      <c r="I36" s="76">
        <f t="shared" ref="I36:I66" si="4">+H36*F36</f>
        <v>11050</v>
      </c>
    </row>
    <row r="37" spans="2:9">
      <c r="B37" s="146" t="s">
        <v>107</v>
      </c>
      <c r="C37" s="141" t="s">
        <v>19</v>
      </c>
      <c r="D37" s="142">
        <v>80</v>
      </c>
      <c r="E37" s="142"/>
      <c r="F37" s="144">
        <f t="shared" si="2"/>
        <v>80</v>
      </c>
      <c r="G37" s="49"/>
      <c r="H37" s="77">
        <v>130</v>
      </c>
      <c r="I37" s="76">
        <f t="shared" si="4"/>
        <v>10400</v>
      </c>
    </row>
    <row r="38" spans="2:9">
      <c r="B38" s="146" t="s">
        <v>108</v>
      </c>
      <c r="C38" s="141" t="s">
        <v>19</v>
      </c>
      <c r="D38" s="142">
        <v>78</v>
      </c>
      <c r="E38" s="142"/>
      <c r="F38" s="144">
        <f t="shared" si="2"/>
        <v>76</v>
      </c>
      <c r="G38" s="49">
        <v>2</v>
      </c>
      <c r="H38" s="77">
        <v>130</v>
      </c>
      <c r="I38" s="76">
        <f t="shared" si="4"/>
        <v>9880</v>
      </c>
    </row>
    <row r="39" spans="2:9">
      <c r="B39" s="146" t="s">
        <v>109</v>
      </c>
      <c r="C39" s="141" t="s">
        <v>19</v>
      </c>
      <c r="D39" s="142">
        <v>28</v>
      </c>
      <c r="E39" s="142"/>
      <c r="F39" s="144">
        <f t="shared" si="2"/>
        <v>13</v>
      </c>
      <c r="G39" s="49">
        <v>15</v>
      </c>
      <c r="H39" s="77">
        <v>90</v>
      </c>
      <c r="I39" s="76">
        <f t="shared" si="4"/>
        <v>1170</v>
      </c>
    </row>
    <row r="40" spans="2:9" ht="30">
      <c r="B40" s="146" t="s">
        <v>110</v>
      </c>
      <c r="C40" s="141" t="s">
        <v>19</v>
      </c>
      <c r="D40" s="142">
        <v>94</v>
      </c>
      <c r="E40" s="142"/>
      <c r="F40" s="144">
        <f t="shared" si="2"/>
        <v>94</v>
      </c>
      <c r="G40" s="49"/>
      <c r="H40" s="77">
        <v>150</v>
      </c>
      <c r="I40" s="76">
        <f t="shared" si="4"/>
        <v>14100</v>
      </c>
    </row>
    <row r="41" spans="2:9">
      <c r="B41" s="146" t="s">
        <v>111</v>
      </c>
      <c r="C41" s="141" t="s">
        <v>19</v>
      </c>
      <c r="D41" s="142">
        <v>64</v>
      </c>
      <c r="E41" s="142"/>
      <c r="F41" s="144">
        <f t="shared" si="2"/>
        <v>61</v>
      </c>
      <c r="G41" s="49">
        <v>3</v>
      </c>
      <c r="H41" s="77">
        <v>200</v>
      </c>
      <c r="I41" s="76">
        <f t="shared" si="4"/>
        <v>12200</v>
      </c>
    </row>
    <row r="42" spans="2:9">
      <c r="B42" s="146" t="s">
        <v>112</v>
      </c>
      <c r="C42" s="141" t="s">
        <v>19</v>
      </c>
      <c r="D42" s="142">
        <v>81</v>
      </c>
      <c r="E42" s="142"/>
      <c r="F42" s="144">
        <f t="shared" si="2"/>
        <v>81</v>
      </c>
      <c r="G42" s="49"/>
      <c r="H42" s="77">
        <v>120</v>
      </c>
      <c r="I42" s="76">
        <f t="shared" si="4"/>
        <v>9720</v>
      </c>
    </row>
    <row r="43" spans="2:9" ht="30">
      <c r="B43" s="146" t="s">
        <v>113</v>
      </c>
      <c r="C43" s="141" t="s">
        <v>19</v>
      </c>
      <c r="D43" s="142">
        <v>87</v>
      </c>
      <c r="E43" s="142"/>
      <c r="F43" s="144">
        <f t="shared" si="2"/>
        <v>87</v>
      </c>
      <c r="G43" s="49"/>
      <c r="H43" s="77">
        <v>140</v>
      </c>
      <c r="I43" s="76">
        <f t="shared" si="4"/>
        <v>12180</v>
      </c>
    </row>
    <row r="44" spans="2:9">
      <c r="B44" s="146" t="s">
        <v>114</v>
      </c>
      <c r="C44" s="141" t="s">
        <v>58</v>
      </c>
      <c r="D44" s="142">
        <v>81</v>
      </c>
      <c r="E44" s="142"/>
      <c r="F44" s="144">
        <f t="shared" si="2"/>
        <v>81</v>
      </c>
      <c r="G44" s="49"/>
      <c r="H44" s="77">
        <v>140</v>
      </c>
      <c r="I44" s="76">
        <f t="shared" si="4"/>
        <v>11340</v>
      </c>
    </row>
    <row r="45" spans="2:9">
      <c r="B45" s="146" t="s">
        <v>115</v>
      </c>
      <c r="C45" s="141" t="s">
        <v>19</v>
      </c>
      <c r="D45" s="142">
        <v>81</v>
      </c>
      <c r="E45" s="142"/>
      <c r="F45" s="144">
        <f t="shared" si="2"/>
        <v>79</v>
      </c>
      <c r="G45" s="49">
        <v>2</v>
      </c>
      <c r="H45" s="77">
        <v>130</v>
      </c>
      <c r="I45" s="76">
        <f t="shared" si="4"/>
        <v>10270</v>
      </c>
    </row>
    <row r="46" spans="2:9">
      <c r="B46" s="146" t="s">
        <v>116</v>
      </c>
      <c r="C46" s="141" t="s">
        <v>19</v>
      </c>
      <c r="D46" s="142">
        <v>380</v>
      </c>
      <c r="E46" s="142"/>
      <c r="F46" s="144">
        <f t="shared" si="2"/>
        <v>252</v>
      </c>
      <c r="G46" s="49">
        <v>128</v>
      </c>
      <c r="H46" s="77">
        <v>110</v>
      </c>
      <c r="I46" s="76">
        <f t="shared" si="4"/>
        <v>27720</v>
      </c>
    </row>
    <row r="47" spans="2:9">
      <c r="B47" s="146" t="s">
        <v>117</v>
      </c>
      <c r="C47" s="141" t="s">
        <v>19</v>
      </c>
      <c r="D47" s="142">
        <v>34</v>
      </c>
      <c r="E47" s="142"/>
      <c r="F47" s="144">
        <f t="shared" si="2"/>
        <v>34</v>
      </c>
      <c r="G47" s="49"/>
      <c r="H47" s="77">
        <v>150</v>
      </c>
      <c r="I47" s="76">
        <f t="shared" si="4"/>
        <v>5100</v>
      </c>
    </row>
    <row r="48" spans="2:9">
      <c r="B48" s="126" t="s">
        <v>118</v>
      </c>
      <c r="C48" s="127" t="s">
        <v>19</v>
      </c>
      <c r="D48" s="126">
        <v>86</v>
      </c>
      <c r="E48" s="126"/>
      <c r="F48" s="144">
        <f t="shared" si="2"/>
        <v>86</v>
      </c>
      <c r="H48" s="78">
        <v>150</v>
      </c>
      <c r="I48" s="165">
        <f t="shared" si="4"/>
        <v>12900</v>
      </c>
    </row>
    <row r="49" spans="2:9">
      <c r="B49" s="146" t="s">
        <v>119</v>
      </c>
      <c r="C49" s="141" t="s">
        <v>19</v>
      </c>
      <c r="D49" s="142">
        <v>100</v>
      </c>
      <c r="E49" s="142"/>
      <c r="F49" s="144">
        <f t="shared" si="2"/>
        <v>100</v>
      </c>
      <c r="G49" s="49"/>
      <c r="H49" s="77">
        <v>150</v>
      </c>
      <c r="I49" s="76">
        <f t="shared" si="4"/>
        <v>15000</v>
      </c>
    </row>
    <row r="50" spans="2:9" ht="21" customHeight="1">
      <c r="B50" s="146" t="s">
        <v>120</v>
      </c>
      <c r="C50" s="141" t="s">
        <v>19</v>
      </c>
      <c r="D50" s="142">
        <v>20</v>
      </c>
      <c r="E50" s="142"/>
      <c r="F50" s="144">
        <f t="shared" si="2"/>
        <v>20</v>
      </c>
      <c r="G50" s="49"/>
      <c r="H50" s="77">
        <v>150</v>
      </c>
      <c r="I50" s="76">
        <f t="shared" si="4"/>
        <v>3000</v>
      </c>
    </row>
    <row r="51" spans="2:9" ht="30">
      <c r="B51" s="146" t="s">
        <v>121</v>
      </c>
      <c r="C51" s="141" t="s">
        <v>19</v>
      </c>
      <c r="D51" s="142">
        <v>62</v>
      </c>
      <c r="E51" s="142"/>
      <c r="F51" s="144">
        <f t="shared" si="2"/>
        <v>62</v>
      </c>
      <c r="G51" s="49"/>
      <c r="H51" s="77">
        <v>180</v>
      </c>
      <c r="I51" s="76">
        <f t="shared" si="4"/>
        <v>11160</v>
      </c>
    </row>
    <row r="52" spans="2:9">
      <c r="B52" s="146" t="s">
        <v>122</v>
      </c>
      <c r="C52" s="141" t="s">
        <v>19</v>
      </c>
      <c r="D52" s="142">
        <v>188</v>
      </c>
      <c r="E52" s="142"/>
      <c r="F52" s="144">
        <f t="shared" si="2"/>
        <v>180</v>
      </c>
      <c r="G52" s="49">
        <v>8</v>
      </c>
      <c r="H52" s="77">
        <v>130</v>
      </c>
      <c r="I52" s="76">
        <f t="shared" si="4"/>
        <v>23400</v>
      </c>
    </row>
    <row r="53" spans="2:9" ht="20.25" customHeight="1">
      <c r="B53" s="146" t="s">
        <v>123</v>
      </c>
      <c r="C53" s="141" t="s">
        <v>19</v>
      </c>
      <c r="D53" s="142">
        <v>100</v>
      </c>
      <c r="E53" s="142"/>
      <c r="F53" s="144">
        <f t="shared" si="2"/>
        <v>100</v>
      </c>
      <c r="G53" s="49"/>
      <c r="H53" s="77">
        <v>110</v>
      </c>
      <c r="I53" s="76">
        <f t="shared" si="4"/>
        <v>11000</v>
      </c>
    </row>
    <row r="54" spans="2:9">
      <c r="B54" s="146" t="s">
        <v>124</v>
      </c>
      <c r="C54" s="141" t="s">
        <v>19</v>
      </c>
      <c r="D54" s="142">
        <v>93</v>
      </c>
      <c r="E54" s="142"/>
      <c r="F54" s="144">
        <f t="shared" si="2"/>
        <v>93</v>
      </c>
      <c r="G54" s="49"/>
      <c r="H54" s="77">
        <v>130</v>
      </c>
      <c r="I54" s="76">
        <f t="shared" si="4"/>
        <v>12090</v>
      </c>
    </row>
    <row r="55" spans="2:9" ht="20.25" customHeight="1">
      <c r="B55" s="146" t="s">
        <v>125</v>
      </c>
      <c r="C55" s="141" t="s">
        <v>19</v>
      </c>
      <c r="D55" s="142">
        <v>75</v>
      </c>
      <c r="E55" s="142"/>
      <c r="F55" s="144">
        <f t="shared" si="2"/>
        <v>74</v>
      </c>
      <c r="G55" s="49">
        <v>1</v>
      </c>
      <c r="H55" s="77">
        <v>140</v>
      </c>
      <c r="I55" s="76">
        <f t="shared" si="4"/>
        <v>10360</v>
      </c>
    </row>
    <row r="56" spans="2:9">
      <c r="B56" s="146" t="s">
        <v>126</v>
      </c>
      <c r="C56" s="141" t="s">
        <v>19</v>
      </c>
      <c r="D56" s="142">
        <v>55</v>
      </c>
      <c r="E56" s="142"/>
      <c r="F56" s="144">
        <f t="shared" si="2"/>
        <v>30</v>
      </c>
      <c r="G56" s="49">
        <v>25</v>
      </c>
      <c r="H56" s="77">
        <v>140</v>
      </c>
      <c r="I56" s="76">
        <f t="shared" si="4"/>
        <v>4200</v>
      </c>
    </row>
    <row r="57" spans="2:9">
      <c r="B57" s="146" t="s">
        <v>127</v>
      </c>
      <c r="C57" s="141" t="s">
        <v>19</v>
      </c>
      <c r="D57" s="142">
        <v>78</v>
      </c>
      <c r="E57" s="142"/>
      <c r="F57" s="144">
        <f t="shared" si="2"/>
        <v>78</v>
      </c>
      <c r="G57" s="49"/>
      <c r="H57" s="77">
        <v>130</v>
      </c>
      <c r="I57" s="76">
        <f t="shared" si="4"/>
        <v>10140</v>
      </c>
    </row>
    <row r="58" spans="2:9">
      <c r="B58" s="146" t="s">
        <v>128</v>
      </c>
      <c r="C58" s="141" t="s">
        <v>19</v>
      </c>
      <c r="D58" s="142">
        <v>6</v>
      </c>
      <c r="E58" s="142"/>
      <c r="F58" s="144">
        <f t="shared" si="2"/>
        <v>6</v>
      </c>
      <c r="G58" s="49"/>
      <c r="H58" s="77">
        <v>130</v>
      </c>
      <c r="I58" s="76">
        <f t="shared" si="4"/>
        <v>780</v>
      </c>
    </row>
    <row r="59" spans="2:9" ht="30">
      <c r="B59" s="146" t="s">
        <v>129</v>
      </c>
      <c r="C59" s="141" t="s">
        <v>19</v>
      </c>
      <c r="D59" s="142">
        <v>30</v>
      </c>
      <c r="E59" s="142"/>
      <c r="F59" s="144">
        <f t="shared" si="2"/>
        <v>30</v>
      </c>
      <c r="G59" s="49"/>
      <c r="H59" s="77">
        <v>130</v>
      </c>
      <c r="I59" s="76">
        <f t="shared" si="4"/>
        <v>3900</v>
      </c>
    </row>
    <row r="60" spans="2:9">
      <c r="B60" s="146" t="s">
        <v>130</v>
      </c>
      <c r="C60" s="141" t="s">
        <v>19</v>
      </c>
      <c r="D60" s="142">
        <v>16</v>
      </c>
      <c r="E60" s="142"/>
      <c r="F60" s="144">
        <f t="shared" si="2"/>
        <v>16</v>
      </c>
      <c r="G60" s="49"/>
      <c r="H60" s="77">
        <v>130</v>
      </c>
      <c r="I60" s="76">
        <f t="shared" si="4"/>
        <v>2080</v>
      </c>
    </row>
    <row r="61" spans="2:9" ht="30">
      <c r="B61" s="146" t="s">
        <v>131</v>
      </c>
      <c r="C61" s="141" t="s">
        <v>19</v>
      </c>
      <c r="D61" s="142">
        <v>36</v>
      </c>
      <c r="E61" s="142"/>
      <c r="F61" s="144">
        <f t="shared" si="2"/>
        <v>36</v>
      </c>
      <c r="G61" s="49"/>
      <c r="H61" s="77">
        <v>132</v>
      </c>
      <c r="I61" s="76">
        <f t="shared" si="4"/>
        <v>4752</v>
      </c>
    </row>
    <row r="62" spans="2:9" ht="18" customHeight="1">
      <c r="B62" s="146" t="s">
        <v>132</v>
      </c>
      <c r="C62" s="141" t="s">
        <v>19</v>
      </c>
      <c r="D62" s="142">
        <v>82</v>
      </c>
      <c r="E62" s="142"/>
      <c r="F62" s="144">
        <f t="shared" si="2"/>
        <v>82</v>
      </c>
      <c r="G62" s="49"/>
      <c r="H62" s="77">
        <v>132</v>
      </c>
      <c r="I62" s="76">
        <f t="shared" si="4"/>
        <v>10824</v>
      </c>
    </row>
    <row r="63" spans="2:9" ht="30">
      <c r="B63" s="146" t="s">
        <v>133</v>
      </c>
      <c r="C63" s="141" t="s">
        <v>19</v>
      </c>
      <c r="D63" s="142">
        <v>81</v>
      </c>
      <c r="E63" s="142"/>
      <c r="F63" s="144">
        <f t="shared" si="2"/>
        <v>81</v>
      </c>
      <c r="G63" s="49"/>
      <c r="H63" s="77">
        <v>124</v>
      </c>
      <c r="I63" s="76">
        <f t="shared" si="4"/>
        <v>10044</v>
      </c>
    </row>
    <row r="64" spans="2:9">
      <c r="B64" s="146" t="s">
        <v>134</v>
      </c>
      <c r="C64" s="141" t="s">
        <v>19</v>
      </c>
      <c r="D64" s="142">
        <v>26</v>
      </c>
      <c r="E64" s="142"/>
      <c r="F64" s="144">
        <f t="shared" si="2"/>
        <v>26</v>
      </c>
      <c r="G64" s="49"/>
      <c r="H64" s="77">
        <v>135</v>
      </c>
      <c r="I64" s="76">
        <f t="shared" si="4"/>
        <v>3510</v>
      </c>
    </row>
    <row r="65" spans="2:9">
      <c r="B65" s="146" t="s">
        <v>135</v>
      </c>
      <c r="C65" s="141" t="s">
        <v>19</v>
      </c>
      <c r="D65" s="142">
        <v>29</v>
      </c>
      <c r="E65" s="142"/>
      <c r="F65" s="144">
        <f t="shared" si="2"/>
        <v>29</v>
      </c>
      <c r="G65" s="49"/>
      <c r="H65" s="77">
        <v>124</v>
      </c>
      <c r="I65" s="76">
        <f t="shared" si="4"/>
        <v>3596</v>
      </c>
    </row>
    <row r="66" spans="2:9">
      <c r="B66" s="146" t="s">
        <v>136</v>
      </c>
      <c r="C66" s="141" t="s">
        <v>19</v>
      </c>
      <c r="D66" s="142">
        <v>56</v>
      </c>
      <c r="E66" s="142"/>
      <c r="F66" s="144">
        <f t="shared" ref="F66:F91" si="5">+D66+E66-G66</f>
        <v>56</v>
      </c>
      <c r="G66" s="49"/>
      <c r="H66" s="77">
        <v>135</v>
      </c>
      <c r="I66" s="76">
        <f t="shared" si="4"/>
        <v>7560</v>
      </c>
    </row>
    <row r="67" spans="2:9">
      <c r="B67" s="146" t="s">
        <v>137</v>
      </c>
      <c r="C67" s="141" t="s">
        <v>19</v>
      </c>
      <c r="D67" s="142">
        <v>93</v>
      </c>
      <c r="E67" s="142"/>
      <c r="F67" s="144">
        <f t="shared" si="5"/>
        <v>91</v>
      </c>
      <c r="G67" s="49">
        <v>2</v>
      </c>
      <c r="H67" s="77">
        <v>132</v>
      </c>
      <c r="I67" s="76">
        <f t="shared" ref="I67:I71" si="6">+H67*F67</f>
        <v>12012</v>
      </c>
    </row>
    <row r="68" spans="2:9" ht="30">
      <c r="B68" s="146" t="s">
        <v>138</v>
      </c>
      <c r="C68" s="141" t="s">
        <v>19</v>
      </c>
      <c r="D68" s="142">
        <v>390</v>
      </c>
      <c r="E68" s="142"/>
      <c r="F68" s="144">
        <f t="shared" si="5"/>
        <v>386</v>
      </c>
      <c r="G68" s="49">
        <v>4</v>
      </c>
      <c r="H68" s="77">
        <v>145</v>
      </c>
      <c r="I68" s="76">
        <f t="shared" si="6"/>
        <v>55970</v>
      </c>
    </row>
    <row r="69" spans="2:9" ht="30">
      <c r="B69" s="146" t="s">
        <v>139</v>
      </c>
      <c r="C69" s="141" t="s">
        <v>19</v>
      </c>
      <c r="D69" s="142">
        <v>114</v>
      </c>
      <c r="E69" s="142"/>
      <c r="F69" s="144">
        <f t="shared" si="5"/>
        <v>111</v>
      </c>
      <c r="G69" s="49">
        <v>3</v>
      </c>
      <c r="H69" s="77">
        <v>132</v>
      </c>
      <c r="I69" s="76">
        <f t="shared" si="6"/>
        <v>14652</v>
      </c>
    </row>
    <row r="70" spans="2:9" ht="30">
      <c r="B70" s="146" t="s">
        <v>140</v>
      </c>
      <c r="C70" s="141" t="s">
        <v>19</v>
      </c>
      <c r="D70" s="142">
        <v>84</v>
      </c>
      <c r="E70" s="142"/>
      <c r="F70" s="144">
        <f t="shared" si="5"/>
        <v>84</v>
      </c>
      <c r="G70" s="49"/>
      <c r="H70" s="77">
        <v>132</v>
      </c>
      <c r="I70" s="76">
        <f t="shared" si="6"/>
        <v>11088</v>
      </c>
    </row>
    <row r="71" spans="2:9">
      <c r="B71" s="147" t="s">
        <v>141</v>
      </c>
      <c r="C71" s="141" t="s">
        <v>19</v>
      </c>
      <c r="D71" s="142">
        <v>98</v>
      </c>
      <c r="E71" s="142"/>
      <c r="F71" s="144">
        <f>+D71+E71-G71-G71</f>
        <v>98</v>
      </c>
      <c r="G71" s="49"/>
      <c r="H71" s="77">
        <v>132</v>
      </c>
      <c r="I71" s="76">
        <f t="shared" si="6"/>
        <v>12936</v>
      </c>
    </row>
    <row r="72" spans="2:9">
      <c r="B72" s="147" t="s">
        <v>142</v>
      </c>
      <c r="C72" s="141" t="s">
        <v>19</v>
      </c>
      <c r="D72" s="142">
        <v>958</v>
      </c>
      <c r="E72" s="142"/>
      <c r="F72" s="144">
        <f t="shared" si="5"/>
        <v>958</v>
      </c>
      <c r="G72" s="49"/>
      <c r="H72" s="77">
        <v>132</v>
      </c>
      <c r="I72" s="76">
        <f>F72*H72</f>
        <v>126456</v>
      </c>
    </row>
    <row r="73" spans="2:9" ht="25.5">
      <c r="B73" s="147" t="s">
        <v>143</v>
      </c>
      <c r="C73" s="141" t="s">
        <v>19</v>
      </c>
      <c r="D73" s="142">
        <v>98</v>
      </c>
      <c r="E73" s="142"/>
      <c r="F73" s="144">
        <f t="shared" si="5"/>
        <v>98</v>
      </c>
      <c r="G73" s="49"/>
      <c r="H73" s="77">
        <v>132</v>
      </c>
      <c r="I73" s="76">
        <f>+H73*F73</f>
        <v>12936</v>
      </c>
    </row>
    <row r="74" spans="2:9">
      <c r="B74" s="147" t="s">
        <v>144</v>
      </c>
      <c r="C74" s="141" t="s">
        <v>19</v>
      </c>
      <c r="D74" s="142">
        <v>381</v>
      </c>
      <c r="E74" s="142"/>
      <c r="F74" s="144">
        <f t="shared" si="5"/>
        <v>379</v>
      </c>
      <c r="G74" s="49">
        <v>2</v>
      </c>
      <c r="H74" s="77">
        <v>132</v>
      </c>
      <c r="I74" s="76">
        <f>+H74*F74</f>
        <v>50028</v>
      </c>
    </row>
    <row r="75" spans="2:9">
      <c r="B75" s="147" t="s">
        <v>145</v>
      </c>
      <c r="C75" s="141" t="s">
        <v>19</v>
      </c>
      <c r="D75" s="142">
        <v>365</v>
      </c>
      <c r="E75" s="142"/>
      <c r="F75" s="144">
        <f t="shared" si="5"/>
        <v>365</v>
      </c>
      <c r="G75" s="49"/>
      <c r="H75" s="77">
        <v>195</v>
      </c>
      <c r="I75" s="76">
        <f>+H75*F75</f>
        <v>71175</v>
      </c>
    </row>
    <row r="76" spans="2:9" ht="25.5">
      <c r="B76" s="147" t="s">
        <v>146</v>
      </c>
      <c r="C76" s="141" t="s">
        <v>19</v>
      </c>
      <c r="D76" s="142">
        <v>84</v>
      </c>
      <c r="E76" s="142"/>
      <c r="F76" s="144">
        <f t="shared" si="5"/>
        <v>84</v>
      </c>
      <c r="G76" s="49"/>
      <c r="H76" s="77">
        <v>132</v>
      </c>
      <c r="I76" s="76">
        <f>+H76*F76</f>
        <v>11088</v>
      </c>
    </row>
    <row r="77" spans="2:9" ht="25.5">
      <c r="B77" s="147" t="s">
        <v>147</v>
      </c>
      <c r="C77" s="141" t="s">
        <v>19</v>
      </c>
      <c r="D77" s="142">
        <v>100</v>
      </c>
      <c r="E77" s="142"/>
      <c r="F77" s="144">
        <f t="shared" si="5"/>
        <v>100</v>
      </c>
      <c r="G77" s="49"/>
      <c r="H77" s="77">
        <v>132</v>
      </c>
      <c r="I77" s="76">
        <f>+H77*F77</f>
        <v>13200</v>
      </c>
    </row>
    <row r="78" spans="2:9">
      <c r="B78" s="147" t="s">
        <v>148</v>
      </c>
      <c r="C78" s="141" t="s">
        <v>19</v>
      </c>
      <c r="D78" s="142">
        <v>312</v>
      </c>
      <c r="E78" s="142"/>
      <c r="F78" s="144">
        <f t="shared" si="5"/>
        <v>309</v>
      </c>
      <c r="G78" s="49">
        <v>3</v>
      </c>
      <c r="H78" s="77">
        <v>195</v>
      </c>
      <c r="I78" s="76">
        <f>+F78*H78</f>
        <v>60255</v>
      </c>
    </row>
    <row r="79" spans="2:9" ht="25.5">
      <c r="B79" s="147" t="s">
        <v>149</v>
      </c>
      <c r="C79" s="141" t="s">
        <v>19</v>
      </c>
      <c r="D79" s="142">
        <v>23</v>
      </c>
      <c r="E79" s="142"/>
      <c r="F79" s="144">
        <f t="shared" si="5"/>
        <v>23</v>
      </c>
      <c r="G79" s="49"/>
      <c r="H79" s="77">
        <v>220</v>
      </c>
      <c r="I79" s="76">
        <f t="shared" ref="I79:I87" si="7">+H79*F79</f>
        <v>5060</v>
      </c>
    </row>
    <row r="80" spans="2:9">
      <c r="B80" s="147" t="s">
        <v>150</v>
      </c>
      <c r="C80" s="141" t="s">
        <v>19</v>
      </c>
      <c r="D80" s="142">
        <v>883</v>
      </c>
      <c r="E80" s="142"/>
      <c r="F80" s="144">
        <f t="shared" si="5"/>
        <v>883</v>
      </c>
      <c r="G80" s="49"/>
      <c r="H80" s="77">
        <v>110</v>
      </c>
      <c r="I80" s="76">
        <f t="shared" si="7"/>
        <v>97130</v>
      </c>
    </row>
    <row r="81" spans="2:9">
      <c r="B81" s="147" t="s">
        <v>151</v>
      </c>
      <c r="C81" s="141" t="s">
        <v>19</v>
      </c>
      <c r="D81" s="142">
        <v>40</v>
      </c>
      <c r="E81" s="142"/>
      <c r="F81" s="144">
        <f t="shared" si="5"/>
        <v>40</v>
      </c>
      <c r="G81" s="49"/>
      <c r="H81" s="77">
        <v>10</v>
      </c>
      <c r="I81" s="76">
        <f t="shared" si="7"/>
        <v>400</v>
      </c>
    </row>
    <row r="82" spans="2:9">
      <c r="B82" s="147" t="s">
        <v>152</v>
      </c>
      <c r="C82" s="141" t="s">
        <v>19</v>
      </c>
      <c r="D82" s="142">
        <v>10</v>
      </c>
      <c r="E82" s="142"/>
      <c r="F82" s="144">
        <f t="shared" si="5"/>
        <v>10</v>
      </c>
      <c r="G82" s="49"/>
      <c r="H82" s="77">
        <v>200</v>
      </c>
      <c r="I82" s="76">
        <f t="shared" si="7"/>
        <v>2000</v>
      </c>
    </row>
    <row r="83" spans="2:9">
      <c r="B83" s="147" t="s">
        <v>265</v>
      </c>
      <c r="C83" s="141" t="s">
        <v>193</v>
      </c>
      <c r="D83" s="142">
        <v>40</v>
      </c>
      <c r="E83" s="142"/>
      <c r="F83" s="144">
        <f t="shared" si="5"/>
        <v>40</v>
      </c>
      <c r="G83" s="49"/>
      <c r="H83" s="77">
        <v>190</v>
      </c>
      <c r="I83" s="76">
        <f>+H83*F83</f>
        <v>7600</v>
      </c>
    </row>
    <row r="84" spans="2:9">
      <c r="B84" s="147" t="s">
        <v>264</v>
      </c>
      <c r="C84" s="141" t="s">
        <v>19</v>
      </c>
      <c r="D84" s="142">
        <v>40</v>
      </c>
      <c r="E84" s="142"/>
      <c r="F84" s="144">
        <f t="shared" si="5"/>
        <v>40</v>
      </c>
      <c r="G84" s="49"/>
      <c r="H84" s="77">
        <v>190</v>
      </c>
      <c r="I84" s="76">
        <f t="shared" si="7"/>
        <v>7600</v>
      </c>
    </row>
    <row r="85" spans="2:9" ht="30">
      <c r="B85" s="146" t="s">
        <v>153</v>
      </c>
      <c r="C85" s="141" t="s">
        <v>19</v>
      </c>
      <c r="D85" s="142">
        <v>130</v>
      </c>
      <c r="E85" s="142"/>
      <c r="F85" s="144">
        <f t="shared" si="5"/>
        <v>124</v>
      </c>
      <c r="G85" s="49">
        <v>6</v>
      </c>
      <c r="H85" s="77">
        <v>220</v>
      </c>
      <c r="I85" s="76">
        <f t="shared" si="7"/>
        <v>27280</v>
      </c>
    </row>
    <row r="86" spans="2:9" ht="30">
      <c r="B86" s="146" t="s">
        <v>154</v>
      </c>
      <c r="C86" s="141" t="s">
        <v>19</v>
      </c>
      <c r="D86" s="142">
        <v>69</v>
      </c>
      <c r="E86" s="142"/>
      <c r="F86" s="144">
        <f t="shared" si="5"/>
        <v>59</v>
      </c>
      <c r="G86" s="49">
        <v>10</v>
      </c>
      <c r="H86" s="77">
        <v>132</v>
      </c>
      <c r="I86" s="76">
        <f t="shared" si="7"/>
        <v>7788</v>
      </c>
    </row>
    <row r="87" spans="2:9" ht="30">
      <c r="B87" s="146" t="s">
        <v>155</v>
      </c>
      <c r="C87" s="141" t="s">
        <v>19</v>
      </c>
      <c r="D87" s="142">
        <v>100</v>
      </c>
      <c r="E87" s="142"/>
      <c r="F87" s="144">
        <f t="shared" si="5"/>
        <v>100</v>
      </c>
      <c r="G87" s="49"/>
      <c r="H87" s="77">
        <v>132</v>
      </c>
      <c r="I87" s="76">
        <f t="shared" si="7"/>
        <v>13200</v>
      </c>
    </row>
    <row r="88" spans="2:9" ht="30">
      <c r="B88" s="146" t="s">
        <v>156</v>
      </c>
      <c r="C88" s="141" t="s">
        <v>19</v>
      </c>
      <c r="D88" s="142">
        <v>85</v>
      </c>
      <c r="E88" s="148"/>
      <c r="F88" s="144">
        <f t="shared" si="5"/>
        <v>85</v>
      </c>
      <c r="G88" s="49"/>
      <c r="H88" s="77">
        <v>132</v>
      </c>
      <c r="I88" s="76">
        <v>13200</v>
      </c>
    </row>
    <row r="89" spans="2:9">
      <c r="B89" s="142" t="s">
        <v>157</v>
      </c>
      <c r="C89" s="141" t="s">
        <v>19</v>
      </c>
      <c r="D89" s="142">
        <v>267</v>
      </c>
      <c r="E89" s="142"/>
      <c r="F89" s="144">
        <f t="shared" si="5"/>
        <v>266</v>
      </c>
      <c r="G89" s="49">
        <v>1</v>
      </c>
      <c r="H89" s="77">
        <v>145</v>
      </c>
      <c r="I89" s="77">
        <f>+F89*H89</f>
        <v>38570</v>
      </c>
    </row>
    <row r="90" spans="2:9">
      <c r="B90" s="142" t="s">
        <v>158</v>
      </c>
      <c r="C90" s="141" t="s">
        <v>60</v>
      </c>
      <c r="D90" s="142">
        <v>50</v>
      </c>
      <c r="E90" s="142"/>
      <c r="F90" s="170">
        <f t="shared" si="5"/>
        <v>50</v>
      </c>
      <c r="G90" s="54"/>
      <c r="H90" s="77">
        <v>120</v>
      </c>
      <c r="I90" s="79">
        <f>+D90*H90</f>
        <v>6000</v>
      </c>
    </row>
    <row r="91" spans="2:9">
      <c r="B91" s="142" t="s">
        <v>7</v>
      </c>
      <c r="C91" s="141"/>
      <c r="D91" s="142"/>
      <c r="E91" s="142"/>
      <c r="F91" s="171">
        <f t="shared" si="5"/>
        <v>0</v>
      </c>
      <c r="G91" s="49"/>
      <c r="H91" s="77"/>
      <c r="I91" s="172">
        <f>SUM(I14:I90)</f>
        <v>1174573</v>
      </c>
    </row>
    <row r="92" spans="2:9">
      <c r="B92" s="156"/>
      <c r="C92" s="167"/>
      <c r="D92" s="156"/>
      <c r="E92" s="156"/>
      <c r="F92" s="157"/>
      <c r="G92" s="155"/>
      <c r="H92" s="168"/>
      <c r="I92" s="173"/>
    </row>
    <row r="93" spans="2:9">
      <c r="B93" s="156"/>
      <c r="C93" s="167"/>
      <c r="D93" s="156"/>
      <c r="E93" s="156"/>
      <c r="F93" s="157"/>
      <c r="G93" s="155"/>
      <c r="H93" s="168"/>
      <c r="I93" s="173"/>
    </row>
    <row r="94" spans="2:9">
      <c r="B94" s="156"/>
      <c r="C94" s="167"/>
      <c r="D94" s="156"/>
      <c r="E94" s="156"/>
      <c r="F94" s="157"/>
      <c r="G94" s="155"/>
      <c r="H94" s="168"/>
      <c r="I94" s="169"/>
    </row>
    <row r="95" spans="2:9">
      <c r="B95" s="55"/>
      <c r="C95" s="72"/>
      <c r="D95" s="55"/>
      <c r="E95" s="55"/>
      <c r="F95" s="55"/>
      <c r="G95" s="55"/>
      <c r="H95" s="55"/>
      <c r="I95" s="55"/>
    </row>
    <row r="96" spans="2:9">
      <c r="B96" s="55" t="s">
        <v>74</v>
      </c>
      <c r="C96" s="72"/>
      <c r="D96" s="55"/>
      <c r="E96" s="55"/>
      <c r="F96" s="55"/>
      <c r="G96" s="55"/>
      <c r="H96" s="55" t="s">
        <v>75</v>
      </c>
      <c r="I96" s="55"/>
    </row>
    <row r="97" spans="2:9">
      <c r="B97" s="56" t="s">
        <v>76</v>
      </c>
      <c r="C97" s="72"/>
      <c r="D97" s="55"/>
      <c r="E97" s="55"/>
      <c r="F97" s="55"/>
      <c r="G97" s="56"/>
      <c r="H97" s="56" t="s">
        <v>77</v>
      </c>
      <c r="I97" s="56"/>
    </row>
    <row r="98" spans="2:9">
      <c r="B98" s="55"/>
      <c r="C98" s="73" t="s">
        <v>78</v>
      </c>
      <c r="D98" s="57"/>
      <c r="E98" s="55"/>
      <c r="F98" s="57"/>
      <c r="G98" s="55"/>
      <c r="H98" s="55"/>
      <c r="I98" s="55"/>
    </row>
    <row r="99" spans="2:9">
      <c r="B99" s="55"/>
      <c r="C99" s="74" t="s">
        <v>79</v>
      </c>
      <c r="D99" s="56"/>
      <c r="E99" s="56"/>
      <c r="F99" s="55"/>
      <c r="G99" s="55"/>
      <c r="H99" s="55"/>
      <c r="I99" s="55"/>
    </row>
    <row r="100" spans="2:9" ht="15.75">
      <c r="B100" s="182"/>
      <c r="C100" s="182"/>
      <c r="D100" s="58"/>
      <c r="E100" s="55"/>
      <c r="F100" s="55"/>
      <c r="G100" s="55"/>
      <c r="H100" s="55"/>
      <c r="I100" s="55"/>
    </row>
    <row r="101" spans="2:9">
      <c r="B101" s="59"/>
      <c r="C101" s="75"/>
      <c r="D101" s="55"/>
      <c r="E101" s="55"/>
      <c r="F101" s="55"/>
      <c r="G101" s="55"/>
      <c r="H101" s="55"/>
      <c r="I101" s="55"/>
    </row>
  </sheetData>
  <mergeCells count="6">
    <mergeCell ref="I7:I10"/>
    <mergeCell ref="G7:H7"/>
    <mergeCell ref="B100:C100"/>
    <mergeCell ref="B12:B13"/>
    <mergeCell ref="C12:C13"/>
    <mergeCell ref="E12:E13"/>
  </mergeCells>
  <pageMargins left="0.25" right="0.25" top="0.75" bottom="0.75" header="0.3" footer="0.3"/>
  <pageSetup scale="65" orientation="portrait" r:id="rId1"/>
  <rowBreaks count="2" manualBreakCount="2">
    <brk id="61" max="8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6:YN92"/>
  <sheetViews>
    <sheetView view="pageBreakPreview" topLeftCell="A28" zoomScale="112" zoomScaleNormal="200" zoomScaleSheetLayoutView="112" workbookViewId="0">
      <selection activeCell="J42" sqref="J42"/>
    </sheetView>
  </sheetViews>
  <sheetFormatPr baseColWidth="10" defaultColWidth="11.42578125" defaultRowHeight="15"/>
  <cols>
    <col min="1" max="1" width="6" style="2" customWidth="1"/>
    <col min="2" max="2" width="27.140625" style="2" customWidth="1"/>
    <col min="3" max="3" width="12.5703125" style="2" customWidth="1"/>
    <col min="4" max="4" width="10.140625" style="2" customWidth="1"/>
    <col min="5" max="5" width="8.140625" style="2" customWidth="1"/>
    <col min="6" max="6" width="10.85546875" style="2" customWidth="1"/>
    <col min="7" max="7" width="11.42578125" style="2"/>
    <col min="8" max="8" width="11.85546875" style="2" customWidth="1"/>
    <col min="9" max="9" width="18.140625" style="2" customWidth="1"/>
    <col min="10" max="11" width="11.42578125" style="2"/>
    <col min="12" max="12" width="15" style="2" customWidth="1"/>
    <col min="13" max="16384" width="11.42578125" style="2"/>
  </cols>
  <sheetData>
    <row r="6" spans="1:554" ht="18.75">
      <c r="B6" s="3" t="s">
        <v>159</v>
      </c>
      <c r="C6" s="4"/>
      <c r="D6" s="4"/>
      <c r="E6" s="4"/>
      <c r="F6" s="4"/>
      <c r="G6" s="4"/>
      <c r="H6" s="4"/>
      <c r="I6" s="23"/>
    </row>
    <row r="7" spans="1:554" ht="21">
      <c r="B7" s="5"/>
      <c r="C7" s="6"/>
      <c r="D7" s="6"/>
      <c r="E7" s="6"/>
      <c r="F7" s="6"/>
      <c r="G7" s="188" t="s">
        <v>268</v>
      </c>
      <c r="H7" s="189"/>
      <c r="I7" s="187"/>
    </row>
    <row r="8" spans="1:554">
      <c r="A8" s="7"/>
      <c r="B8" s="8" t="s">
        <v>160</v>
      </c>
      <c r="C8" s="9"/>
      <c r="D8" s="9"/>
      <c r="E8" s="9"/>
      <c r="F8" s="9"/>
      <c r="G8" s="9"/>
      <c r="H8" s="9"/>
      <c r="I8" s="187"/>
    </row>
    <row r="9" spans="1:554">
      <c r="B9" s="10" t="s">
        <v>161</v>
      </c>
      <c r="C9" s="9"/>
      <c r="D9" s="9"/>
      <c r="E9" s="9"/>
      <c r="F9" s="9"/>
      <c r="G9" s="11"/>
      <c r="H9" s="12"/>
      <c r="I9" s="187"/>
    </row>
    <row r="10" spans="1:554">
      <c r="B10" s="10" t="s">
        <v>3</v>
      </c>
      <c r="C10" s="9" t="s">
        <v>4</v>
      </c>
      <c r="D10" s="9"/>
      <c r="E10" s="9" t="s">
        <v>5</v>
      </c>
      <c r="F10" s="71" t="s">
        <v>267</v>
      </c>
      <c r="G10" s="9" t="s">
        <v>6</v>
      </c>
      <c r="H10" s="9"/>
      <c r="I10" s="187"/>
    </row>
    <row r="11" spans="1:554">
      <c r="B11" s="13"/>
      <c r="C11" s="14"/>
      <c r="D11" s="14"/>
      <c r="E11" s="14"/>
      <c r="F11" s="15"/>
      <c r="G11" s="14"/>
      <c r="H11" s="14"/>
      <c r="I11" s="24" t="s">
        <v>8</v>
      </c>
    </row>
    <row r="12" spans="1:554" ht="25.5">
      <c r="B12" s="191" t="s">
        <v>9</v>
      </c>
      <c r="C12" s="193" t="s">
        <v>10</v>
      </c>
      <c r="D12" s="16" t="s">
        <v>11</v>
      </c>
      <c r="E12" s="193" t="s">
        <v>12</v>
      </c>
      <c r="F12" s="16" t="s">
        <v>13</v>
      </c>
      <c r="G12" s="16" t="s">
        <v>11</v>
      </c>
      <c r="H12" s="16" t="s">
        <v>8</v>
      </c>
      <c r="I12" s="24" t="s">
        <v>7</v>
      </c>
    </row>
    <row r="13" spans="1:554">
      <c r="A13" s="7"/>
      <c r="B13" s="192"/>
      <c r="C13" s="193"/>
      <c r="D13" s="16" t="s">
        <v>162</v>
      </c>
      <c r="E13" s="193"/>
      <c r="F13" s="16"/>
      <c r="G13" s="16" t="s">
        <v>15</v>
      </c>
      <c r="H13" s="16" t="s">
        <v>17</v>
      </c>
      <c r="I13" s="114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  <c r="IY13" s="87"/>
      <c r="IZ13" s="87"/>
      <c r="JA13" s="87"/>
      <c r="JB13" s="87"/>
      <c r="JC13" s="87"/>
      <c r="JD13" s="87"/>
      <c r="JE13" s="87"/>
      <c r="JF13" s="87"/>
      <c r="JG13" s="87"/>
      <c r="JH13" s="87"/>
      <c r="JI13" s="87"/>
      <c r="JJ13" s="87"/>
      <c r="JK13" s="87"/>
      <c r="JL13" s="87"/>
      <c r="JM13" s="87"/>
      <c r="JN13" s="87"/>
      <c r="JO13" s="87"/>
      <c r="JP13" s="87"/>
      <c r="JQ13" s="87"/>
      <c r="JR13" s="87"/>
      <c r="JS13" s="87"/>
      <c r="JT13" s="87"/>
      <c r="JU13" s="87"/>
      <c r="JV13" s="87"/>
      <c r="JW13" s="87"/>
      <c r="JX13" s="87"/>
      <c r="JY13" s="87"/>
      <c r="JZ13" s="87"/>
      <c r="KA13" s="87"/>
      <c r="KB13" s="87"/>
      <c r="KC13" s="87"/>
      <c r="KD13" s="87"/>
      <c r="KE13" s="87"/>
      <c r="KF13" s="87"/>
      <c r="KG13" s="87"/>
      <c r="KH13" s="87"/>
      <c r="KI13" s="87"/>
      <c r="KJ13" s="87"/>
      <c r="KK13" s="87"/>
      <c r="KL13" s="87"/>
      <c r="KM13" s="87"/>
      <c r="KN13" s="87"/>
      <c r="KO13" s="87"/>
      <c r="KP13" s="87"/>
      <c r="KQ13" s="87"/>
      <c r="KR13" s="87"/>
      <c r="KS13" s="87"/>
      <c r="KT13" s="87"/>
      <c r="KU13" s="87"/>
      <c r="KV13" s="87"/>
      <c r="KW13" s="87"/>
      <c r="KX13" s="87"/>
      <c r="KY13" s="87"/>
      <c r="KZ13" s="87"/>
      <c r="LA13" s="87"/>
      <c r="LB13" s="87"/>
      <c r="LC13" s="87"/>
      <c r="LD13" s="87"/>
      <c r="LE13" s="87"/>
      <c r="LF13" s="87"/>
      <c r="LG13" s="87"/>
      <c r="LH13" s="87"/>
      <c r="LI13" s="87"/>
      <c r="LJ13" s="87"/>
      <c r="LK13" s="87"/>
      <c r="LL13" s="87"/>
      <c r="LM13" s="87"/>
      <c r="LN13" s="87"/>
      <c r="LO13" s="87"/>
      <c r="LP13" s="87"/>
      <c r="LQ13" s="87"/>
      <c r="LR13" s="87"/>
      <c r="LS13" s="87"/>
      <c r="LT13" s="87"/>
      <c r="LU13" s="87"/>
      <c r="LV13" s="87"/>
      <c r="LW13" s="87"/>
      <c r="LX13" s="87"/>
      <c r="LY13" s="87"/>
      <c r="LZ13" s="87"/>
      <c r="MA13" s="87"/>
      <c r="MB13" s="87"/>
      <c r="MC13" s="87"/>
      <c r="MD13" s="87"/>
      <c r="ME13" s="87"/>
      <c r="MF13" s="87"/>
      <c r="MG13" s="87"/>
      <c r="MH13" s="87"/>
      <c r="MI13" s="87"/>
      <c r="MJ13" s="87"/>
      <c r="MK13" s="87"/>
      <c r="ML13" s="87"/>
      <c r="MM13" s="87"/>
      <c r="MN13" s="87"/>
      <c r="MO13" s="87"/>
      <c r="MP13" s="87"/>
      <c r="MQ13" s="87"/>
      <c r="MR13" s="87"/>
      <c r="MS13" s="87"/>
      <c r="MT13" s="87"/>
      <c r="MU13" s="87"/>
      <c r="MV13" s="87"/>
      <c r="MW13" s="87"/>
      <c r="MX13" s="87"/>
      <c r="MY13" s="87"/>
      <c r="MZ13" s="87"/>
      <c r="NA13" s="87"/>
      <c r="NB13" s="87"/>
      <c r="NC13" s="87"/>
      <c r="ND13" s="87"/>
      <c r="NE13" s="87"/>
      <c r="NF13" s="87"/>
      <c r="NG13" s="87"/>
      <c r="NH13" s="87"/>
      <c r="NI13" s="87"/>
      <c r="NJ13" s="87"/>
      <c r="NK13" s="87"/>
      <c r="NL13" s="87"/>
      <c r="NM13" s="87"/>
      <c r="NN13" s="87"/>
      <c r="NO13" s="87"/>
      <c r="NP13" s="87"/>
      <c r="NQ13" s="87"/>
      <c r="NR13" s="87"/>
      <c r="NS13" s="87"/>
      <c r="NT13" s="87"/>
      <c r="NU13" s="87"/>
      <c r="NV13" s="87"/>
      <c r="NW13" s="87"/>
      <c r="NX13" s="87"/>
      <c r="NY13" s="87"/>
      <c r="NZ13" s="87"/>
      <c r="OA13" s="87"/>
      <c r="OB13" s="87"/>
      <c r="OC13" s="87"/>
      <c r="OD13" s="87"/>
      <c r="OE13" s="87"/>
      <c r="OF13" s="87"/>
      <c r="OG13" s="87"/>
      <c r="OH13" s="87"/>
      <c r="OI13" s="87"/>
      <c r="OJ13" s="87"/>
      <c r="OK13" s="87"/>
      <c r="OL13" s="87"/>
      <c r="OM13" s="87"/>
      <c r="ON13" s="87"/>
      <c r="OO13" s="87"/>
      <c r="OP13" s="87"/>
      <c r="OQ13" s="87"/>
      <c r="OR13" s="87"/>
      <c r="OS13" s="87"/>
      <c r="OT13" s="87"/>
      <c r="OU13" s="87"/>
      <c r="OV13" s="87"/>
      <c r="OW13" s="87"/>
      <c r="OX13" s="87"/>
      <c r="OY13" s="87"/>
      <c r="OZ13" s="87"/>
      <c r="PA13" s="87"/>
      <c r="PB13" s="87"/>
      <c r="PC13" s="87"/>
      <c r="PD13" s="87"/>
      <c r="PE13" s="87"/>
      <c r="PF13" s="87"/>
      <c r="PG13" s="87"/>
      <c r="PH13" s="87"/>
      <c r="PI13" s="87"/>
      <c r="PJ13" s="87"/>
      <c r="PK13" s="87"/>
      <c r="PL13" s="87"/>
      <c r="PM13" s="87"/>
      <c r="PN13" s="87"/>
      <c r="PO13" s="87"/>
      <c r="PP13" s="87"/>
      <c r="PQ13" s="87"/>
      <c r="PR13" s="87"/>
      <c r="PS13" s="87"/>
      <c r="PT13" s="87"/>
      <c r="PU13" s="87"/>
      <c r="PV13" s="87"/>
      <c r="PW13" s="87"/>
      <c r="PX13" s="87"/>
      <c r="PY13" s="87"/>
      <c r="PZ13" s="87"/>
      <c r="QA13" s="87"/>
      <c r="QB13" s="87"/>
      <c r="QC13" s="87"/>
      <c r="QD13" s="87"/>
      <c r="QE13" s="87"/>
      <c r="QF13" s="87"/>
      <c r="QG13" s="87"/>
      <c r="QH13" s="87"/>
      <c r="QI13" s="87"/>
      <c r="QJ13" s="87"/>
      <c r="QK13" s="87"/>
      <c r="QL13" s="87"/>
      <c r="QM13" s="87"/>
      <c r="QN13" s="87"/>
      <c r="QO13" s="87"/>
      <c r="QP13" s="87"/>
      <c r="QQ13" s="87"/>
      <c r="QR13" s="87"/>
      <c r="QS13" s="87"/>
      <c r="QT13" s="87"/>
      <c r="QU13" s="87"/>
      <c r="QV13" s="87"/>
      <c r="QW13" s="87"/>
      <c r="QX13" s="87"/>
      <c r="QY13" s="87"/>
      <c r="QZ13" s="87"/>
      <c r="RA13" s="87"/>
      <c r="RB13" s="87"/>
      <c r="RC13" s="87"/>
      <c r="RD13" s="87"/>
      <c r="RE13" s="87"/>
      <c r="RF13" s="87"/>
      <c r="RG13" s="87"/>
      <c r="RH13" s="87"/>
      <c r="RI13" s="87"/>
      <c r="RJ13" s="87"/>
      <c r="RK13" s="87"/>
      <c r="RL13" s="87"/>
      <c r="RM13" s="87"/>
      <c r="RN13" s="87"/>
      <c r="RO13" s="87"/>
      <c r="RP13" s="87"/>
      <c r="RQ13" s="87"/>
      <c r="RR13" s="87"/>
      <c r="RS13" s="87"/>
      <c r="RT13" s="87"/>
      <c r="RU13" s="87"/>
      <c r="RV13" s="87"/>
      <c r="RW13" s="87"/>
      <c r="RX13" s="87"/>
      <c r="RY13" s="87"/>
      <c r="RZ13" s="87"/>
      <c r="SA13" s="87"/>
      <c r="SB13" s="87"/>
      <c r="SC13" s="87"/>
      <c r="SD13" s="87"/>
      <c r="SE13" s="87"/>
      <c r="SF13" s="87"/>
      <c r="SG13" s="87"/>
      <c r="SH13" s="87"/>
      <c r="SI13" s="87"/>
      <c r="SJ13" s="87"/>
      <c r="SK13" s="87"/>
      <c r="SL13" s="87"/>
      <c r="SM13" s="87"/>
      <c r="SN13" s="87"/>
      <c r="SO13" s="87"/>
      <c r="SP13" s="87"/>
      <c r="SQ13" s="87"/>
      <c r="SR13" s="87"/>
      <c r="SS13" s="87"/>
      <c r="ST13" s="87"/>
      <c r="SU13" s="87"/>
      <c r="SV13" s="87"/>
      <c r="SW13" s="87"/>
      <c r="SX13" s="87"/>
      <c r="SY13" s="87"/>
      <c r="SZ13" s="87"/>
      <c r="TA13" s="87"/>
      <c r="TB13" s="87"/>
      <c r="TC13" s="87"/>
      <c r="TD13" s="87"/>
      <c r="TE13" s="87"/>
      <c r="TF13" s="87"/>
      <c r="TG13" s="87"/>
      <c r="TH13" s="87"/>
      <c r="TI13" s="87"/>
      <c r="TJ13" s="87"/>
      <c r="TK13" s="87"/>
      <c r="TL13" s="87"/>
      <c r="TM13" s="87"/>
      <c r="TN13" s="87"/>
      <c r="TO13" s="87"/>
      <c r="TP13" s="87"/>
      <c r="TQ13" s="87"/>
      <c r="TR13" s="87"/>
      <c r="TS13" s="87"/>
      <c r="TT13" s="87"/>
      <c r="TU13" s="87"/>
      <c r="TV13" s="87"/>
      <c r="TW13" s="87"/>
      <c r="TX13" s="87"/>
      <c r="TY13" s="87"/>
      <c r="TZ13" s="87"/>
      <c r="UA13" s="87"/>
      <c r="UB13" s="87"/>
      <c r="UC13" s="87"/>
      <c r="UD13" s="87"/>
      <c r="UE13" s="87"/>
      <c r="UF13" s="87"/>
      <c r="UG13" s="87"/>
      <c r="UH13" s="87"/>
    </row>
    <row r="14" spans="1:554" s="1" customFormat="1">
      <c r="A14" s="89"/>
      <c r="B14" s="90" t="s">
        <v>163</v>
      </c>
      <c r="C14" s="91" t="s">
        <v>164</v>
      </c>
      <c r="D14" s="92">
        <v>49</v>
      </c>
      <c r="E14" s="92">
        <v>220</v>
      </c>
      <c r="F14" s="92">
        <v>179</v>
      </c>
      <c r="G14" s="92">
        <f>+D14+E14-F14</f>
        <v>90</v>
      </c>
      <c r="H14" s="116">
        <v>240</v>
      </c>
      <c r="I14" s="115">
        <f>+H14*G14</f>
        <v>21600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  <c r="JA14" s="88"/>
      <c r="JB14" s="88"/>
      <c r="JC14" s="88"/>
      <c r="JD14" s="88"/>
      <c r="JE14" s="88"/>
      <c r="JF14" s="88"/>
      <c r="JG14" s="88"/>
      <c r="JH14" s="88"/>
      <c r="JI14" s="88"/>
      <c r="JJ14" s="88"/>
      <c r="JK14" s="88"/>
      <c r="JL14" s="88"/>
      <c r="JM14" s="88"/>
      <c r="JN14" s="88"/>
      <c r="JO14" s="88"/>
      <c r="JP14" s="88"/>
      <c r="JQ14" s="88"/>
      <c r="JR14" s="88"/>
      <c r="JS14" s="88"/>
      <c r="JT14" s="88"/>
      <c r="JU14" s="88"/>
      <c r="JV14" s="88"/>
      <c r="JW14" s="88"/>
      <c r="JX14" s="88"/>
      <c r="JY14" s="88"/>
      <c r="JZ14" s="88"/>
      <c r="KA14" s="88"/>
      <c r="KB14" s="88"/>
      <c r="KC14" s="88"/>
      <c r="KD14" s="88"/>
      <c r="KE14" s="88"/>
      <c r="KF14" s="88"/>
      <c r="KG14" s="88"/>
      <c r="KH14" s="88"/>
      <c r="KI14" s="88"/>
      <c r="KJ14" s="88"/>
      <c r="KK14" s="88"/>
      <c r="KL14" s="88"/>
      <c r="KM14" s="88"/>
      <c r="KN14" s="88"/>
      <c r="KO14" s="88"/>
      <c r="KP14" s="88"/>
      <c r="KQ14" s="88"/>
      <c r="KR14" s="88"/>
      <c r="KS14" s="88"/>
      <c r="KT14" s="88"/>
      <c r="KU14" s="88"/>
      <c r="KV14" s="88"/>
      <c r="KW14" s="88"/>
      <c r="KX14" s="88"/>
      <c r="KY14" s="88"/>
      <c r="KZ14" s="88"/>
      <c r="LA14" s="88"/>
      <c r="LB14" s="88"/>
      <c r="LC14" s="88"/>
      <c r="LD14" s="88"/>
      <c r="LE14" s="88"/>
      <c r="LF14" s="88"/>
      <c r="LG14" s="88"/>
      <c r="LH14" s="88"/>
      <c r="LI14" s="88"/>
      <c r="LJ14" s="88"/>
      <c r="LK14" s="88"/>
      <c r="LL14" s="88"/>
      <c r="LM14" s="88"/>
      <c r="LN14" s="88"/>
      <c r="LO14" s="88"/>
      <c r="LP14" s="88"/>
      <c r="LQ14" s="88"/>
      <c r="LR14" s="88"/>
      <c r="LS14" s="88"/>
      <c r="LT14" s="88"/>
      <c r="LU14" s="88"/>
      <c r="LV14" s="88"/>
      <c r="LW14" s="88"/>
      <c r="LX14" s="88"/>
      <c r="LY14" s="88"/>
      <c r="LZ14" s="88"/>
      <c r="MA14" s="88"/>
      <c r="MB14" s="88"/>
      <c r="MC14" s="88"/>
      <c r="MD14" s="88"/>
      <c r="ME14" s="88"/>
      <c r="MF14" s="88"/>
      <c r="MG14" s="88"/>
      <c r="MH14" s="88"/>
      <c r="MI14" s="88"/>
      <c r="MJ14" s="88"/>
      <c r="MK14" s="88"/>
      <c r="ML14" s="88"/>
      <c r="MM14" s="88"/>
      <c r="MN14" s="88"/>
      <c r="MO14" s="88"/>
      <c r="MP14" s="88"/>
      <c r="MQ14" s="88"/>
      <c r="MR14" s="88"/>
      <c r="MS14" s="88"/>
      <c r="MT14" s="88"/>
      <c r="MU14" s="88"/>
      <c r="MV14" s="88"/>
      <c r="MW14" s="88"/>
      <c r="MX14" s="88"/>
      <c r="MY14" s="88"/>
      <c r="MZ14" s="88"/>
      <c r="NA14" s="88"/>
      <c r="NB14" s="88"/>
      <c r="NC14" s="88"/>
      <c r="ND14" s="88"/>
      <c r="NE14" s="88"/>
      <c r="NF14" s="88"/>
      <c r="NG14" s="88"/>
      <c r="NH14" s="88"/>
      <c r="NI14" s="88"/>
      <c r="NJ14" s="88"/>
      <c r="NK14" s="88"/>
      <c r="NL14" s="88"/>
      <c r="NM14" s="88"/>
      <c r="NN14" s="88"/>
      <c r="NO14" s="88"/>
      <c r="NP14" s="88"/>
      <c r="NQ14" s="88"/>
      <c r="NR14" s="88"/>
      <c r="NS14" s="88"/>
      <c r="NT14" s="88"/>
      <c r="NU14" s="88"/>
      <c r="NV14" s="88"/>
      <c r="NW14" s="88"/>
      <c r="NX14" s="88"/>
      <c r="NY14" s="88"/>
      <c r="NZ14" s="88"/>
      <c r="OA14" s="88"/>
      <c r="OB14" s="88"/>
      <c r="OC14" s="88"/>
      <c r="OD14" s="88"/>
      <c r="OE14" s="88"/>
      <c r="OF14" s="88"/>
      <c r="OG14" s="88"/>
      <c r="OH14" s="88"/>
      <c r="OI14" s="88"/>
      <c r="OJ14" s="88"/>
      <c r="OK14" s="88"/>
      <c r="OL14" s="88"/>
      <c r="OM14" s="88"/>
      <c r="ON14" s="88"/>
      <c r="OO14" s="88"/>
      <c r="OP14" s="88"/>
      <c r="OQ14" s="88"/>
      <c r="OR14" s="88"/>
      <c r="OS14" s="88"/>
      <c r="OT14" s="88"/>
      <c r="OU14" s="88"/>
      <c r="OV14" s="88"/>
      <c r="OW14" s="88"/>
      <c r="OX14" s="88"/>
      <c r="OY14" s="88"/>
      <c r="OZ14" s="88"/>
      <c r="PA14" s="88"/>
      <c r="PB14" s="88"/>
      <c r="PC14" s="88"/>
      <c r="PD14" s="88"/>
      <c r="PE14" s="88"/>
      <c r="PF14" s="88"/>
      <c r="PG14" s="88"/>
      <c r="PH14" s="88"/>
      <c r="PI14" s="88"/>
      <c r="PJ14" s="88"/>
      <c r="PK14" s="88"/>
      <c r="PL14" s="88"/>
      <c r="PM14" s="88"/>
      <c r="PN14" s="88"/>
      <c r="PO14" s="88"/>
      <c r="PP14" s="88"/>
      <c r="PQ14" s="88"/>
      <c r="PR14" s="88"/>
      <c r="PS14" s="88"/>
      <c r="PT14" s="88"/>
      <c r="PU14" s="88"/>
      <c r="PV14" s="88"/>
      <c r="PW14" s="88"/>
      <c r="PX14" s="88"/>
      <c r="PY14" s="88"/>
      <c r="PZ14" s="88"/>
      <c r="QA14" s="88"/>
      <c r="QB14" s="88"/>
      <c r="QC14" s="88"/>
      <c r="QD14" s="88"/>
      <c r="QE14" s="88"/>
      <c r="QF14" s="88"/>
      <c r="QG14" s="88"/>
      <c r="QH14" s="88"/>
      <c r="QI14" s="88"/>
      <c r="QJ14" s="88"/>
      <c r="QK14" s="88"/>
      <c r="QL14" s="88"/>
      <c r="QM14" s="88"/>
      <c r="QN14" s="88"/>
      <c r="QO14" s="88"/>
      <c r="QP14" s="88"/>
      <c r="QQ14" s="88"/>
      <c r="QR14" s="88"/>
      <c r="QS14" s="88"/>
      <c r="QT14" s="88"/>
      <c r="QU14" s="88"/>
      <c r="QV14" s="88"/>
      <c r="QW14" s="88"/>
      <c r="QX14" s="88"/>
      <c r="QY14" s="88"/>
      <c r="QZ14" s="88"/>
      <c r="RA14" s="88"/>
      <c r="RB14" s="88"/>
      <c r="RC14" s="88"/>
      <c r="RD14" s="88"/>
      <c r="RE14" s="88"/>
      <c r="RF14" s="88"/>
      <c r="RG14" s="88"/>
      <c r="RH14" s="88"/>
      <c r="RI14" s="88"/>
      <c r="RJ14" s="88"/>
      <c r="RK14" s="88"/>
      <c r="RL14" s="88"/>
      <c r="RM14" s="88"/>
      <c r="RN14" s="88"/>
      <c r="RO14" s="88"/>
      <c r="RP14" s="88"/>
      <c r="RQ14" s="88"/>
      <c r="RR14" s="88"/>
      <c r="RS14" s="88"/>
      <c r="RT14" s="88"/>
      <c r="RU14" s="88"/>
      <c r="RV14" s="88"/>
      <c r="RW14" s="88"/>
      <c r="RX14" s="88"/>
      <c r="RY14" s="88"/>
      <c r="RZ14" s="88"/>
      <c r="SA14" s="88"/>
      <c r="SB14" s="88"/>
      <c r="SC14" s="88"/>
      <c r="SD14" s="88"/>
      <c r="SE14" s="88"/>
      <c r="SF14" s="88"/>
      <c r="SG14" s="88"/>
      <c r="SH14" s="88"/>
      <c r="SI14" s="88"/>
      <c r="SJ14" s="88"/>
      <c r="SK14" s="88"/>
      <c r="SL14" s="88"/>
      <c r="SM14" s="88"/>
      <c r="SN14" s="88"/>
      <c r="SO14" s="88"/>
      <c r="SP14" s="88"/>
      <c r="SQ14" s="88"/>
      <c r="SR14" s="88"/>
      <c r="SS14" s="88"/>
      <c r="ST14" s="88"/>
      <c r="SU14" s="88"/>
      <c r="SV14" s="88"/>
      <c r="SW14" s="88"/>
      <c r="SX14" s="88"/>
      <c r="SY14" s="88"/>
      <c r="SZ14" s="88"/>
      <c r="TA14" s="88"/>
      <c r="TB14" s="88"/>
      <c r="TC14" s="88"/>
      <c r="TD14" s="88"/>
      <c r="TE14" s="88"/>
      <c r="TF14" s="88"/>
      <c r="TG14" s="88"/>
      <c r="TH14" s="88"/>
      <c r="TI14" s="88"/>
      <c r="TJ14" s="88"/>
      <c r="TK14" s="88"/>
      <c r="TL14" s="88"/>
      <c r="TM14" s="88"/>
      <c r="TN14" s="88"/>
      <c r="TO14" s="88"/>
      <c r="TP14" s="88"/>
      <c r="TQ14" s="88"/>
      <c r="TR14" s="88"/>
      <c r="TS14" s="88"/>
      <c r="TT14" s="88"/>
      <c r="TU14" s="88"/>
      <c r="TV14" s="88"/>
      <c r="TW14" s="88"/>
      <c r="TX14" s="88"/>
      <c r="TY14" s="88"/>
      <c r="TZ14" s="88"/>
      <c r="UA14" s="88"/>
      <c r="UB14" s="88"/>
      <c r="UC14" s="88"/>
      <c r="UD14" s="88"/>
      <c r="UE14" s="88"/>
      <c r="UF14" s="88"/>
      <c r="UG14" s="88"/>
      <c r="UH14" s="88"/>
    </row>
    <row r="15" spans="1:554" ht="15" customHeight="1">
      <c r="A15" s="94"/>
      <c r="B15" s="109" t="s">
        <v>165</v>
      </c>
      <c r="C15" s="96" t="s">
        <v>164</v>
      </c>
      <c r="D15" s="97">
        <v>9</v>
      </c>
      <c r="E15" s="97"/>
      <c r="F15" s="97">
        <v>3</v>
      </c>
      <c r="G15" s="92">
        <f t="shared" ref="G15:G49" si="0">+D15+E15-F15</f>
        <v>6</v>
      </c>
      <c r="H15" s="117">
        <v>840</v>
      </c>
      <c r="I15" s="117">
        <f t="shared" ref="I15:I18" si="1">+G15*H15</f>
        <v>5040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87"/>
      <c r="MX15" s="87"/>
      <c r="MY15" s="87"/>
      <c r="MZ15" s="87"/>
      <c r="NA15" s="87"/>
      <c r="NB15" s="87"/>
      <c r="NC15" s="87"/>
      <c r="ND15" s="87"/>
      <c r="NE15" s="87"/>
      <c r="NF15" s="87"/>
      <c r="NG15" s="87"/>
      <c r="NH15" s="87"/>
      <c r="NI15" s="87"/>
      <c r="NJ15" s="87"/>
      <c r="NK15" s="87"/>
      <c r="NL15" s="87"/>
      <c r="NM15" s="87"/>
      <c r="NN15" s="87"/>
      <c r="NO15" s="87"/>
      <c r="NP15" s="87"/>
      <c r="NQ15" s="87"/>
      <c r="NR15" s="87"/>
      <c r="NS15" s="87"/>
      <c r="NT15" s="87"/>
      <c r="NU15" s="87"/>
      <c r="NV15" s="87"/>
      <c r="NW15" s="87"/>
      <c r="NX15" s="87"/>
      <c r="NY15" s="87"/>
      <c r="NZ15" s="87"/>
      <c r="OA15" s="87"/>
      <c r="OB15" s="87"/>
      <c r="OC15" s="87"/>
      <c r="OD15" s="87"/>
      <c r="OE15" s="87"/>
      <c r="OF15" s="87"/>
      <c r="OG15" s="87"/>
      <c r="OH15" s="87"/>
      <c r="OI15" s="87"/>
      <c r="OJ15" s="87"/>
      <c r="OK15" s="87"/>
      <c r="OL15" s="87"/>
      <c r="OM15" s="87"/>
      <c r="ON15" s="87"/>
      <c r="OO15" s="87"/>
      <c r="OP15" s="87"/>
      <c r="OQ15" s="87"/>
      <c r="OR15" s="87"/>
      <c r="OS15" s="87"/>
      <c r="OT15" s="87"/>
      <c r="OU15" s="87"/>
      <c r="OV15" s="87"/>
      <c r="OW15" s="87"/>
      <c r="OX15" s="87"/>
      <c r="OY15" s="87"/>
      <c r="OZ15" s="87"/>
      <c r="PA15" s="87"/>
      <c r="PB15" s="87"/>
      <c r="PC15" s="87"/>
      <c r="PD15" s="87"/>
      <c r="PE15" s="87"/>
      <c r="PF15" s="87"/>
      <c r="PG15" s="87"/>
      <c r="PH15" s="87"/>
      <c r="PI15" s="87"/>
      <c r="PJ15" s="87"/>
      <c r="PK15" s="87"/>
      <c r="PL15" s="87"/>
      <c r="PM15" s="87"/>
      <c r="PN15" s="87"/>
      <c r="PO15" s="87"/>
      <c r="PP15" s="87"/>
      <c r="PQ15" s="87"/>
      <c r="PR15" s="87"/>
      <c r="PS15" s="87"/>
      <c r="PT15" s="87"/>
      <c r="PU15" s="87"/>
      <c r="PV15" s="87"/>
      <c r="PW15" s="87"/>
      <c r="PX15" s="87"/>
      <c r="PY15" s="87"/>
      <c r="PZ15" s="87"/>
      <c r="QA15" s="87"/>
      <c r="QB15" s="87"/>
      <c r="QC15" s="87"/>
      <c r="QD15" s="87"/>
      <c r="QE15" s="87"/>
      <c r="QF15" s="87"/>
      <c r="QG15" s="87"/>
      <c r="QH15" s="87"/>
      <c r="QI15" s="87"/>
      <c r="QJ15" s="87"/>
      <c r="QK15" s="87"/>
      <c r="QL15" s="87"/>
      <c r="QM15" s="87"/>
      <c r="QN15" s="87"/>
      <c r="QO15" s="87"/>
      <c r="QP15" s="87"/>
      <c r="QQ15" s="87"/>
      <c r="QR15" s="87"/>
      <c r="QS15" s="87"/>
      <c r="QT15" s="87"/>
      <c r="QU15" s="87"/>
      <c r="QV15" s="87"/>
      <c r="QW15" s="87"/>
      <c r="QX15" s="87"/>
      <c r="QY15" s="87"/>
      <c r="QZ15" s="87"/>
      <c r="RA15" s="87"/>
      <c r="RB15" s="87"/>
      <c r="RC15" s="87"/>
      <c r="RD15" s="87"/>
      <c r="RE15" s="87"/>
      <c r="RF15" s="87"/>
      <c r="RG15" s="87"/>
      <c r="RH15" s="87"/>
      <c r="RI15" s="87"/>
      <c r="RJ15" s="87"/>
      <c r="RK15" s="87"/>
      <c r="RL15" s="87"/>
      <c r="RM15" s="87"/>
      <c r="RN15" s="87"/>
      <c r="RO15" s="87"/>
      <c r="RP15" s="87"/>
      <c r="RQ15" s="87"/>
      <c r="RR15" s="87"/>
      <c r="RS15" s="87"/>
      <c r="RT15" s="87"/>
      <c r="RU15" s="87"/>
      <c r="RV15" s="87"/>
      <c r="RW15" s="87"/>
      <c r="RX15" s="87"/>
      <c r="RY15" s="87"/>
      <c r="RZ15" s="87"/>
      <c r="SA15" s="87"/>
      <c r="SB15" s="87"/>
      <c r="SC15" s="87"/>
      <c r="SD15" s="87"/>
      <c r="SE15" s="87"/>
      <c r="SF15" s="87"/>
      <c r="SG15" s="87"/>
      <c r="SH15" s="87"/>
      <c r="SI15" s="87"/>
      <c r="SJ15" s="87"/>
      <c r="SK15" s="87"/>
      <c r="SL15" s="87"/>
      <c r="SM15" s="87"/>
      <c r="SN15" s="87"/>
      <c r="SO15" s="87"/>
      <c r="SP15" s="87"/>
      <c r="SQ15" s="87"/>
      <c r="SR15" s="87"/>
      <c r="SS15" s="87"/>
      <c r="ST15" s="87"/>
      <c r="SU15" s="87"/>
      <c r="SV15" s="87"/>
      <c r="SW15" s="87"/>
      <c r="SX15" s="87"/>
      <c r="SY15" s="87"/>
      <c r="SZ15" s="87"/>
      <c r="TA15" s="87"/>
      <c r="TB15" s="87"/>
      <c r="TC15" s="87"/>
      <c r="TD15" s="87"/>
      <c r="TE15" s="87"/>
      <c r="TF15" s="87"/>
      <c r="TG15" s="87"/>
      <c r="TH15" s="87"/>
      <c r="TI15" s="87"/>
      <c r="TJ15" s="87"/>
      <c r="TK15" s="87"/>
      <c r="TL15" s="87"/>
      <c r="TM15" s="87"/>
      <c r="TN15" s="87"/>
      <c r="TO15" s="87"/>
      <c r="TP15" s="87"/>
      <c r="TQ15" s="87"/>
      <c r="TR15" s="87"/>
      <c r="TS15" s="87"/>
      <c r="TT15" s="87"/>
      <c r="TU15" s="87"/>
      <c r="TV15" s="87"/>
      <c r="TW15" s="87"/>
      <c r="TX15" s="87"/>
      <c r="TY15" s="87"/>
      <c r="TZ15" s="87"/>
      <c r="UA15" s="87"/>
      <c r="UB15" s="87"/>
      <c r="UC15" s="87"/>
      <c r="UD15" s="87"/>
      <c r="UE15" s="87"/>
      <c r="UF15" s="87"/>
      <c r="UG15" s="87"/>
      <c r="UH15" s="87"/>
    </row>
    <row r="16" spans="1:554">
      <c r="A16" s="94"/>
      <c r="B16" s="90" t="s">
        <v>166</v>
      </c>
      <c r="C16" s="92" t="s">
        <v>167</v>
      </c>
      <c r="D16" s="92">
        <v>1</v>
      </c>
      <c r="E16" s="92">
        <v>8</v>
      </c>
      <c r="F16" s="92"/>
      <c r="G16" s="92">
        <f t="shared" si="0"/>
        <v>9</v>
      </c>
      <c r="H16" s="116">
        <v>5945</v>
      </c>
      <c r="I16" s="117">
        <f t="shared" si="1"/>
        <v>53505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  <c r="IX16" s="87"/>
      <c r="IY16" s="87"/>
      <c r="IZ16" s="87"/>
      <c r="JA16" s="87"/>
      <c r="JB16" s="87"/>
      <c r="JC16" s="87"/>
      <c r="JD16" s="87"/>
      <c r="JE16" s="87"/>
      <c r="JF16" s="87"/>
      <c r="JG16" s="87"/>
      <c r="JH16" s="87"/>
      <c r="JI16" s="87"/>
      <c r="JJ16" s="87"/>
      <c r="JK16" s="87"/>
      <c r="JL16" s="87"/>
      <c r="JM16" s="87"/>
      <c r="JN16" s="87"/>
      <c r="JO16" s="87"/>
      <c r="JP16" s="87"/>
      <c r="JQ16" s="87"/>
      <c r="JR16" s="87"/>
      <c r="JS16" s="87"/>
      <c r="JT16" s="87"/>
      <c r="JU16" s="87"/>
      <c r="JV16" s="87"/>
      <c r="JW16" s="87"/>
      <c r="JX16" s="87"/>
      <c r="JY16" s="87"/>
      <c r="JZ16" s="87"/>
      <c r="KA16" s="87"/>
      <c r="KB16" s="87"/>
      <c r="KC16" s="87"/>
      <c r="KD16" s="87"/>
      <c r="KE16" s="87"/>
      <c r="KF16" s="87"/>
      <c r="KG16" s="87"/>
      <c r="KH16" s="87"/>
      <c r="KI16" s="87"/>
      <c r="KJ16" s="87"/>
      <c r="KK16" s="87"/>
      <c r="KL16" s="87"/>
      <c r="KM16" s="87"/>
      <c r="KN16" s="87"/>
      <c r="KO16" s="87"/>
      <c r="KP16" s="87"/>
      <c r="KQ16" s="87"/>
      <c r="KR16" s="87"/>
      <c r="KS16" s="87"/>
      <c r="KT16" s="87"/>
      <c r="KU16" s="87"/>
      <c r="KV16" s="87"/>
      <c r="KW16" s="87"/>
      <c r="KX16" s="87"/>
      <c r="KY16" s="87"/>
      <c r="KZ16" s="87"/>
      <c r="LA16" s="87"/>
      <c r="LB16" s="87"/>
      <c r="LC16" s="87"/>
      <c r="LD16" s="87"/>
      <c r="LE16" s="87"/>
      <c r="LF16" s="87"/>
      <c r="LG16" s="87"/>
      <c r="LH16" s="87"/>
      <c r="LI16" s="87"/>
      <c r="LJ16" s="87"/>
      <c r="LK16" s="87"/>
      <c r="LL16" s="87"/>
      <c r="LM16" s="87"/>
      <c r="LN16" s="87"/>
      <c r="LO16" s="87"/>
      <c r="LP16" s="87"/>
      <c r="LQ16" s="87"/>
      <c r="LR16" s="87"/>
      <c r="LS16" s="87"/>
      <c r="LT16" s="87"/>
      <c r="LU16" s="87"/>
      <c r="LV16" s="87"/>
      <c r="LW16" s="87"/>
      <c r="LX16" s="87"/>
      <c r="LY16" s="87"/>
      <c r="LZ16" s="87"/>
      <c r="MA16" s="87"/>
      <c r="MB16" s="87"/>
      <c r="MC16" s="87"/>
      <c r="MD16" s="87"/>
      <c r="ME16" s="87"/>
      <c r="MF16" s="87"/>
      <c r="MG16" s="87"/>
      <c r="MH16" s="87"/>
      <c r="MI16" s="87"/>
      <c r="MJ16" s="87"/>
      <c r="MK16" s="87"/>
      <c r="ML16" s="87"/>
      <c r="MM16" s="87"/>
      <c r="MN16" s="87"/>
      <c r="MO16" s="87"/>
      <c r="MP16" s="87"/>
      <c r="MQ16" s="87"/>
      <c r="MR16" s="87"/>
      <c r="MS16" s="87"/>
      <c r="MT16" s="87"/>
      <c r="MU16" s="87"/>
      <c r="MV16" s="87"/>
      <c r="MW16" s="87"/>
      <c r="MX16" s="87"/>
      <c r="MY16" s="87"/>
      <c r="MZ16" s="87"/>
      <c r="NA16" s="87"/>
      <c r="NB16" s="87"/>
      <c r="NC16" s="87"/>
      <c r="ND16" s="87"/>
      <c r="NE16" s="87"/>
      <c r="NF16" s="87"/>
      <c r="NG16" s="87"/>
      <c r="NH16" s="87"/>
      <c r="NI16" s="87"/>
      <c r="NJ16" s="87"/>
      <c r="NK16" s="87"/>
      <c r="NL16" s="87"/>
      <c r="NM16" s="87"/>
      <c r="NN16" s="87"/>
      <c r="NO16" s="87"/>
      <c r="NP16" s="87"/>
      <c r="NQ16" s="87"/>
      <c r="NR16" s="87"/>
      <c r="NS16" s="87"/>
      <c r="NT16" s="87"/>
      <c r="NU16" s="87"/>
      <c r="NV16" s="87"/>
      <c r="NW16" s="87"/>
      <c r="NX16" s="87"/>
      <c r="NY16" s="87"/>
      <c r="NZ16" s="87"/>
      <c r="OA16" s="87"/>
      <c r="OB16" s="87"/>
      <c r="OC16" s="87"/>
      <c r="OD16" s="87"/>
      <c r="OE16" s="87"/>
      <c r="OF16" s="87"/>
      <c r="OG16" s="87"/>
      <c r="OH16" s="87"/>
      <c r="OI16" s="87"/>
      <c r="OJ16" s="87"/>
      <c r="OK16" s="87"/>
      <c r="OL16" s="87"/>
      <c r="OM16" s="87"/>
      <c r="ON16" s="87"/>
      <c r="OO16" s="87"/>
      <c r="OP16" s="87"/>
      <c r="OQ16" s="87"/>
      <c r="OR16" s="87"/>
      <c r="OS16" s="87"/>
      <c r="OT16" s="87"/>
      <c r="OU16" s="87"/>
      <c r="OV16" s="87"/>
      <c r="OW16" s="87"/>
      <c r="OX16" s="87"/>
      <c r="OY16" s="87"/>
      <c r="OZ16" s="87"/>
      <c r="PA16" s="87"/>
      <c r="PB16" s="87"/>
      <c r="PC16" s="87"/>
      <c r="PD16" s="87"/>
      <c r="PE16" s="87"/>
      <c r="PF16" s="87"/>
      <c r="PG16" s="87"/>
      <c r="PH16" s="87"/>
      <c r="PI16" s="87"/>
      <c r="PJ16" s="87"/>
      <c r="PK16" s="87"/>
      <c r="PL16" s="87"/>
      <c r="PM16" s="87"/>
      <c r="PN16" s="87"/>
      <c r="PO16" s="87"/>
      <c r="PP16" s="87"/>
      <c r="PQ16" s="87"/>
      <c r="PR16" s="87"/>
      <c r="PS16" s="87"/>
      <c r="PT16" s="87"/>
      <c r="PU16" s="87"/>
      <c r="PV16" s="87"/>
      <c r="PW16" s="87"/>
      <c r="PX16" s="87"/>
      <c r="PY16" s="87"/>
      <c r="PZ16" s="87"/>
      <c r="QA16" s="87"/>
      <c r="QB16" s="87"/>
      <c r="QC16" s="87"/>
      <c r="QD16" s="87"/>
      <c r="QE16" s="87"/>
      <c r="QF16" s="87"/>
      <c r="QG16" s="87"/>
      <c r="QH16" s="87"/>
      <c r="QI16" s="87"/>
      <c r="QJ16" s="87"/>
      <c r="QK16" s="87"/>
      <c r="QL16" s="87"/>
      <c r="QM16" s="87"/>
      <c r="QN16" s="87"/>
      <c r="QO16" s="87"/>
      <c r="QP16" s="87"/>
      <c r="QQ16" s="87"/>
      <c r="QR16" s="87"/>
      <c r="QS16" s="87"/>
      <c r="QT16" s="87"/>
      <c r="QU16" s="87"/>
      <c r="QV16" s="87"/>
      <c r="QW16" s="87"/>
      <c r="QX16" s="87"/>
      <c r="QY16" s="87"/>
      <c r="QZ16" s="87"/>
      <c r="RA16" s="87"/>
      <c r="RB16" s="87"/>
      <c r="RC16" s="87"/>
      <c r="RD16" s="87"/>
      <c r="RE16" s="87"/>
      <c r="RF16" s="87"/>
      <c r="RG16" s="87"/>
      <c r="RH16" s="87"/>
      <c r="RI16" s="87"/>
      <c r="RJ16" s="87"/>
      <c r="RK16" s="87"/>
      <c r="RL16" s="87"/>
      <c r="RM16" s="87"/>
      <c r="RN16" s="87"/>
      <c r="RO16" s="87"/>
      <c r="RP16" s="87"/>
      <c r="RQ16" s="87"/>
      <c r="RR16" s="87"/>
      <c r="RS16" s="87"/>
      <c r="RT16" s="87"/>
      <c r="RU16" s="87"/>
      <c r="RV16" s="87"/>
      <c r="RW16" s="87"/>
      <c r="RX16" s="87"/>
      <c r="RY16" s="87"/>
      <c r="RZ16" s="87"/>
      <c r="SA16" s="87"/>
      <c r="SB16" s="87"/>
      <c r="SC16" s="87"/>
      <c r="SD16" s="87"/>
      <c r="SE16" s="87"/>
      <c r="SF16" s="87"/>
      <c r="SG16" s="87"/>
      <c r="SH16" s="87"/>
      <c r="SI16" s="87"/>
      <c r="SJ16" s="87"/>
      <c r="SK16" s="87"/>
      <c r="SL16" s="87"/>
      <c r="SM16" s="87"/>
      <c r="SN16" s="87"/>
      <c r="SO16" s="87"/>
      <c r="SP16" s="87"/>
      <c r="SQ16" s="87"/>
      <c r="SR16" s="87"/>
      <c r="SS16" s="87"/>
      <c r="ST16" s="87"/>
      <c r="SU16" s="87"/>
      <c r="SV16" s="87"/>
      <c r="SW16" s="87"/>
      <c r="SX16" s="87"/>
      <c r="SY16" s="87"/>
      <c r="SZ16" s="87"/>
      <c r="TA16" s="87"/>
      <c r="TB16" s="87"/>
      <c r="TC16" s="87"/>
      <c r="TD16" s="87"/>
      <c r="TE16" s="87"/>
      <c r="TF16" s="87"/>
      <c r="TG16" s="87"/>
      <c r="TH16" s="87"/>
      <c r="TI16" s="87"/>
      <c r="TJ16" s="87"/>
      <c r="TK16" s="87"/>
      <c r="TL16" s="87"/>
      <c r="TM16" s="87"/>
      <c r="TN16" s="87"/>
      <c r="TO16" s="87"/>
      <c r="TP16" s="87"/>
      <c r="TQ16" s="87"/>
      <c r="TR16" s="87"/>
      <c r="TS16" s="87"/>
      <c r="TT16" s="87"/>
      <c r="TU16" s="87"/>
      <c r="TV16" s="87"/>
      <c r="TW16" s="87"/>
      <c r="TX16" s="87"/>
      <c r="TY16" s="87"/>
      <c r="TZ16" s="87"/>
      <c r="UA16" s="87"/>
      <c r="UB16" s="87"/>
      <c r="UC16" s="87"/>
      <c r="UD16" s="87"/>
      <c r="UE16" s="87"/>
      <c r="UF16" s="87"/>
      <c r="UG16" s="87"/>
      <c r="UH16" s="87"/>
    </row>
    <row r="17" spans="1:554">
      <c r="A17" s="94"/>
      <c r="B17" s="95" t="s">
        <v>168</v>
      </c>
      <c r="C17" s="97" t="s">
        <v>164</v>
      </c>
      <c r="D17" s="97">
        <v>16</v>
      </c>
      <c r="E17" s="97">
        <v>100</v>
      </c>
      <c r="F17" s="97">
        <v>39</v>
      </c>
      <c r="G17" s="92">
        <f t="shared" si="0"/>
        <v>77</v>
      </c>
      <c r="H17" s="98">
        <v>366</v>
      </c>
      <c r="I17" s="117">
        <f t="shared" si="1"/>
        <v>28182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  <c r="IX17" s="87"/>
      <c r="IY17" s="87"/>
      <c r="IZ17" s="87"/>
      <c r="JA17" s="87"/>
      <c r="JB17" s="87"/>
      <c r="JC17" s="87"/>
      <c r="JD17" s="87"/>
      <c r="JE17" s="87"/>
      <c r="JF17" s="87"/>
      <c r="JG17" s="87"/>
      <c r="JH17" s="87"/>
      <c r="JI17" s="87"/>
      <c r="JJ17" s="87"/>
      <c r="JK17" s="87"/>
      <c r="JL17" s="87"/>
      <c r="JM17" s="87"/>
      <c r="JN17" s="87"/>
      <c r="JO17" s="87"/>
      <c r="JP17" s="87"/>
      <c r="JQ17" s="87"/>
      <c r="JR17" s="87"/>
      <c r="JS17" s="87"/>
      <c r="JT17" s="87"/>
      <c r="JU17" s="87"/>
      <c r="JV17" s="87"/>
      <c r="JW17" s="87"/>
      <c r="JX17" s="87"/>
      <c r="JY17" s="87"/>
      <c r="JZ17" s="87"/>
      <c r="KA17" s="87"/>
      <c r="KB17" s="87"/>
      <c r="KC17" s="87"/>
      <c r="KD17" s="87"/>
      <c r="KE17" s="87"/>
      <c r="KF17" s="87"/>
      <c r="KG17" s="87"/>
      <c r="KH17" s="87"/>
      <c r="KI17" s="87"/>
      <c r="KJ17" s="87"/>
      <c r="KK17" s="87"/>
      <c r="KL17" s="87"/>
      <c r="KM17" s="87"/>
      <c r="KN17" s="87"/>
      <c r="KO17" s="87"/>
      <c r="KP17" s="87"/>
      <c r="KQ17" s="87"/>
      <c r="KR17" s="87"/>
      <c r="KS17" s="87"/>
      <c r="KT17" s="87"/>
      <c r="KU17" s="87"/>
      <c r="KV17" s="87"/>
      <c r="KW17" s="87"/>
      <c r="KX17" s="87"/>
      <c r="KY17" s="87"/>
      <c r="KZ17" s="87"/>
      <c r="LA17" s="87"/>
      <c r="LB17" s="87"/>
      <c r="LC17" s="87"/>
      <c r="LD17" s="87"/>
      <c r="LE17" s="87"/>
      <c r="LF17" s="87"/>
      <c r="LG17" s="87"/>
      <c r="LH17" s="87"/>
      <c r="LI17" s="87"/>
      <c r="LJ17" s="87"/>
      <c r="LK17" s="87"/>
      <c r="LL17" s="87"/>
      <c r="LM17" s="87"/>
      <c r="LN17" s="87"/>
      <c r="LO17" s="87"/>
      <c r="LP17" s="87"/>
      <c r="LQ17" s="87"/>
      <c r="LR17" s="87"/>
      <c r="LS17" s="87"/>
      <c r="LT17" s="87"/>
      <c r="LU17" s="87"/>
      <c r="LV17" s="87"/>
      <c r="LW17" s="87"/>
      <c r="LX17" s="87"/>
      <c r="LY17" s="87"/>
      <c r="LZ17" s="87"/>
      <c r="MA17" s="87"/>
      <c r="MB17" s="87"/>
      <c r="MC17" s="87"/>
      <c r="MD17" s="87"/>
      <c r="ME17" s="87"/>
      <c r="MF17" s="87"/>
      <c r="MG17" s="87"/>
      <c r="MH17" s="87"/>
      <c r="MI17" s="87"/>
      <c r="MJ17" s="87"/>
      <c r="MK17" s="87"/>
      <c r="ML17" s="87"/>
      <c r="MM17" s="87"/>
      <c r="MN17" s="87"/>
      <c r="MO17" s="87"/>
      <c r="MP17" s="87"/>
      <c r="MQ17" s="87"/>
      <c r="MR17" s="87"/>
      <c r="MS17" s="87"/>
      <c r="MT17" s="87"/>
      <c r="MU17" s="87"/>
      <c r="MV17" s="87"/>
      <c r="MW17" s="87"/>
      <c r="MX17" s="87"/>
      <c r="MY17" s="87"/>
      <c r="MZ17" s="87"/>
      <c r="NA17" s="87"/>
      <c r="NB17" s="87"/>
      <c r="NC17" s="87"/>
      <c r="ND17" s="87"/>
      <c r="NE17" s="87"/>
      <c r="NF17" s="87"/>
      <c r="NG17" s="87"/>
      <c r="NH17" s="87"/>
      <c r="NI17" s="87"/>
      <c r="NJ17" s="87"/>
      <c r="NK17" s="87"/>
      <c r="NL17" s="87"/>
      <c r="NM17" s="87"/>
      <c r="NN17" s="87"/>
      <c r="NO17" s="87"/>
      <c r="NP17" s="87"/>
      <c r="NQ17" s="87"/>
      <c r="NR17" s="87"/>
      <c r="NS17" s="87"/>
      <c r="NT17" s="87"/>
      <c r="NU17" s="87"/>
      <c r="NV17" s="87"/>
      <c r="NW17" s="87"/>
      <c r="NX17" s="87"/>
      <c r="NY17" s="87"/>
      <c r="NZ17" s="87"/>
      <c r="OA17" s="87"/>
      <c r="OB17" s="87"/>
      <c r="OC17" s="87"/>
      <c r="OD17" s="87"/>
      <c r="OE17" s="87"/>
      <c r="OF17" s="87"/>
      <c r="OG17" s="87"/>
      <c r="OH17" s="87"/>
      <c r="OI17" s="87"/>
      <c r="OJ17" s="87"/>
      <c r="OK17" s="87"/>
      <c r="OL17" s="87"/>
      <c r="OM17" s="87"/>
      <c r="ON17" s="87"/>
      <c r="OO17" s="87"/>
      <c r="OP17" s="87"/>
      <c r="OQ17" s="87"/>
      <c r="OR17" s="87"/>
      <c r="OS17" s="87"/>
      <c r="OT17" s="87"/>
      <c r="OU17" s="87"/>
      <c r="OV17" s="87"/>
      <c r="OW17" s="87"/>
      <c r="OX17" s="87"/>
      <c r="OY17" s="87"/>
      <c r="OZ17" s="87"/>
      <c r="PA17" s="87"/>
      <c r="PB17" s="87"/>
      <c r="PC17" s="87"/>
      <c r="PD17" s="87"/>
      <c r="PE17" s="87"/>
      <c r="PF17" s="87"/>
      <c r="PG17" s="87"/>
      <c r="PH17" s="87"/>
      <c r="PI17" s="87"/>
      <c r="PJ17" s="87"/>
      <c r="PK17" s="87"/>
      <c r="PL17" s="87"/>
      <c r="PM17" s="87"/>
      <c r="PN17" s="87"/>
      <c r="PO17" s="87"/>
      <c r="PP17" s="87"/>
      <c r="PQ17" s="87"/>
      <c r="PR17" s="87"/>
      <c r="PS17" s="87"/>
      <c r="PT17" s="87"/>
      <c r="PU17" s="87"/>
      <c r="PV17" s="87"/>
      <c r="PW17" s="87"/>
      <c r="PX17" s="87"/>
      <c r="PY17" s="87"/>
      <c r="PZ17" s="87"/>
      <c r="QA17" s="87"/>
      <c r="QB17" s="87"/>
      <c r="QC17" s="87"/>
      <c r="QD17" s="87"/>
      <c r="QE17" s="87"/>
      <c r="QF17" s="87"/>
      <c r="QG17" s="87"/>
      <c r="QH17" s="87"/>
      <c r="QI17" s="87"/>
      <c r="QJ17" s="87"/>
      <c r="QK17" s="87"/>
      <c r="QL17" s="87"/>
      <c r="QM17" s="87"/>
      <c r="QN17" s="87"/>
      <c r="QO17" s="87"/>
      <c r="QP17" s="87"/>
      <c r="QQ17" s="87"/>
      <c r="QR17" s="87"/>
      <c r="QS17" s="87"/>
      <c r="QT17" s="87"/>
      <c r="QU17" s="87"/>
      <c r="QV17" s="87"/>
      <c r="QW17" s="87"/>
      <c r="QX17" s="87"/>
      <c r="QY17" s="87"/>
      <c r="QZ17" s="87"/>
      <c r="RA17" s="87"/>
      <c r="RB17" s="87"/>
      <c r="RC17" s="87"/>
      <c r="RD17" s="87"/>
      <c r="RE17" s="87"/>
      <c r="RF17" s="87"/>
      <c r="RG17" s="87"/>
      <c r="RH17" s="87"/>
      <c r="RI17" s="87"/>
      <c r="RJ17" s="87"/>
      <c r="RK17" s="87"/>
      <c r="RL17" s="87"/>
      <c r="RM17" s="87"/>
      <c r="RN17" s="87"/>
      <c r="RO17" s="87"/>
      <c r="RP17" s="87"/>
      <c r="RQ17" s="87"/>
      <c r="RR17" s="87"/>
      <c r="RS17" s="87"/>
      <c r="RT17" s="87"/>
      <c r="RU17" s="87"/>
      <c r="RV17" s="87"/>
      <c r="RW17" s="87"/>
      <c r="RX17" s="87"/>
      <c r="RY17" s="87"/>
      <c r="RZ17" s="87"/>
      <c r="SA17" s="87"/>
      <c r="SB17" s="87"/>
      <c r="SC17" s="87"/>
      <c r="SD17" s="87"/>
      <c r="SE17" s="87"/>
      <c r="SF17" s="87"/>
      <c r="SG17" s="87"/>
      <c r="SH17" s="87"/>
      <c r="SI17" s="87"/>
      <c r="SJ17" s="87"/>
      <c r="SK17" s="87"/>
      <c r="SL17" s="87"/>
      <c r="SM17" s="87"/>
      <c r="SN17" s="87"/>
      <c r="SO17" s="87"/>
      <c r="SP17" s="87"/>
      <c r="SQ17" s="87"/>
      <c r="SR17" s="87"/>
      <c r="SS17" s="87"/>
      <c r="ST17" s="87"/>
      <c r="SU17" s="87"/>
      <c r="SV17" s="87"/>
      <c r="SW17" s="87"/>
      <c r="SX17" s="87"/>
      <c r="SY17" s="87"/>
      <c r="SZ17" s="87"/>
      <c r="TA17" s="87"/>
      <c r="TB17" s="87"/>
      <c r="TC17" s="87"/>
      <c r="TD17" s="87"/>
      <c r="TE17" s="87"/>
      <c r="TF17" s="87"/>
      <c r="TG17" s="87"/>
      <c r="TH17" s="87"/>
      <c r="TI17" s="87"/>
      <c r="TJ17" s="87"/>
      <c r="TK17" s="87"/>
      <c r="TL17" s="87"/>
      <c r="TM17" s="87"/>
      <c r="TN17" s="87"/>
      <c r="TO17" s="87"/>
      <c r="TP17" s="87"/>
      <c r="TQ17" s="87"/>
      <c r="TR17" s="87"/>
      <c r="TS17" s="87"/>
      <c r="TT17" s="87"/>
      <c r="TU17" s="87"/>
      <c r="TV17" s="87"/>
      <c r="TW17" s="87"/>
      <c r="TX17" s="87"/>
      <c r="TY17" s="87"/>
      <c r="TZ17" s="87"/>
      <c r="UA17" s="87"/>
      <c r="UB17" s="87"/>
      <c r="UC17" s="87"/>
      <c r="UD17" s="87"/>
      <c r="UE17" s="87"/>
      <c r="UF17" s="87"/>
      <c r="UG17" s="87"/>
      <c r="UH17" s="87"/>
    </row>
    <row r="18" spans="1:554" ht="17.25" customHeight="1">
      <c r="A18" s="94"/>
      <c r="B18" s="95" t="s">
        <v>169</v>
      </c>
      <c r="C18" s="96" t="s">
        <v>164</v>
      </c>
      <c r="D18" s="97">
        <v>0</v>
      </c>
      <c r="E18" s="97">
        <v>100</v>
      </c>
      <c r="F18" s="97">
        <v>19</v>
      </c>
      <c r="G18" s="92">
        <f t="shared" si="0"/>
        <v>81</v>
      </c>
      <c r="H18" s="98">
        <v>235</v>
      </c>
      <c r="I18" s="117">
        <f t="shared" si="1"/>
        <v>19035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  <c r="IX18" s="87"/>
      <c r="IY18" s="87"/>
      <c r="IZ18" s="87"/>
      <c r="JA18" s="87"/>
      <c r="JB18" s="87"/>
      <c r="JC18" s="87"/>
      <c r="JD18" s="87"/>
      <c r="JE18" s="87"/>
      <c r="JF18" s="87"/>
      <c r="JG18" s="87"/>
      <c r="JH18" s="87"/>
      <c r="JI18" s="87"/>
      <c r="JJ18" s="87"/>
      <c r="JK18" s="87"/>
      <c r="JL18" s="87"/>
      <c r="JM18" s="87"/>
      <c r="JN18" s="87"/>
      <c r="JO18" s="87"/>
      <c r="JP18" s="87"/>
      <c r="JQ18" s="87"/>
      <c r="JR18" s="87"/>
      <c r="JS18" s="87"/>
      <c r="JT18" s="87"/>
      <c r="JU18" s="87"/>
      <c r="JV18" s="87"/>
      <c r="JW18" s="87"/>
      <c r="JX18" s="87"/>
      <c r="JY18" s="87"/>
      <c r="JZ18" s="87"/>
      <c r="KA18" s="87"/>
      <c r="KB18" s="87"/>
      <c r="KC18" s="87"/>
      <c r="KD18" s="87"/>
      <c r="KE18" s="87"/>
      <c r="KF18" s="87"/>
      <c r="KG18" s="87"/>
      <c r="KH18" s="87"/>
      <c r="KI18" s="87"/>
      <c r="KJ18" s="87"/>
      <c r="KK18" s="87"/>
      <c r="KL18" s="87"/>
      <c r="KM18" s="87"/>
      <c r="KN18" s="87"/>
      <c r="KO18" s="87"/>
      <c r="KP18" s="87"/>
      <c r="KQ18" s="87"/>
      <c r="KR18" s="87"/>
      <c r="KS18" s="87"/>
      <c r="KT18" s="87"/>
      <c r="KU18" s="87"/>
      <c r="KV18" s="87"/>
      <c r="KW18" s="87"/>
      <c r="KX18" s="87"/>
      <c r="KY18" s="87"/>
      <c r="KZ18" s="87"/>
      <c r="LA18" s="87"/>
      <c r="LB18" s="87"/>
      <c r="LC18" s="87"/>
      <c r="LD18" s="87"/>
      <c r="LE18" s="87"/>
      <c r="LF18" s="87"/>
      <c r="LG18" s="87"/>
      <c r="LH18" s="87"/>
      <c r="LI18" s="87"/>
      <c r="LJ18" s="87"/>
      <c r="LK18" s="87"/>
      <c r="LL18" s="87"/>
      <c r="LM18" s="87"/>
      <c r="LN18" s="87"/>
      <c r="LO18" s="87"/>
      <c r="LP18" s="87"/>
      <c r="LQ18" s="87"/>
      <c r="LR18" s="87"/>
      <c r="LS18" s="87"/>
      <c r="LT18" s="87"/>
      <c r="LU18" s="87"/>
      <c r="LV18" s="87"/>
      <c r="LW18" s="87"/>
      <c r="LX18" s="87"/>
      <c r="LY18" s="87"/>
      <c r="LZ18" s="87"/>
      <c r="MA18" s="87"/>
      <c r="MB18" s="87"/>
      <c r="MC18" s="87"/>
      <c r="MD18" s="87"/>
      <c r="ME18" s="87"/>
      <c r="MF18" s="87"/>
      <c r="MG18" s="87"/>
      <c r="MH18" s="87"/>
      <c r="MI18" s="87"/>
      <c r="MJ18" s="87"/>
      <c r="MK18" s="87"/>
      <c r="ML18" s="87"/>
      <c r="MM18" s="87"/>
      <c r="MN18" s="87"/>
      <c r="MO18" s="87"/>
      <c r="MP18" s="87"/>
      <c r="MQ18" s="87"/>
      <c r="MR18" s="87"/>
      <c r="MS18" s="87"/>
      <c r="MT18" s="87"/>
      <c r="MU18" s="87"/>
      <c r="MV18" s="87"/>
      <c r="MW18" s="87"/>
      <c r="MX18" s="87"/>
      <c r="MY18" s="87"/>
      <c r="MZ18" s="87"/>
      <c r="NA18" s="87"/>
      <c r="NB18" s="87"/>
      <c r="NC18" s="87"/>
      <c r="ND18" s="87"/>
      <c r="NE18" s="87"/>
      <c r="NF18" s="87"/>
      <c r="NG18" s="87"/>
      <c r="NH18" s="87"/>
      <c r="NI18" s="87"/>
      <c r="NJ18" s="87"/>
      <c r="NK18" s="87"/>
      <c r="NL18" s="87"/>
      <c r="NM18" s="87"/>
      <c r="NN18" s="87"/>
      <c r="NO18" s="87"/>
      <c r="NP18" s="87"/>
      <c r="NQ18" s="87"/>
      <c r="NR18" s="87"/>
      <c r="NS18" s="87"/>
      <c r="NT18" s="87"/>
      <c r="NU18" s="87"/>
      <c r="NV18" s="87"/>
      <c r="NW18" s="87"/>
      <c r="NX18" s="87"/>
      <c r="NY18" s="87"/>
      <c r="NZ18" s="87"/>
      <c r="OA18" s="87"/>
      <c r="OB18" s="87"/>
      <c r="OC18" s="87"/>
      <c r="OD18" s="87"/>
      <c r="OE18" s="87"/>
      <c r="OF18" s="87"/>
      <c r="OG18" s="87"/>
      <c r="OH18" s="87"/>
      <c r="OI18" s="87"/>
      <c r="OJ18" s="87"/>
      <c r="OK18" s="87"/>
      <c r="OL18" s="87"/>
      <c r="OM18" s="87"/>
      <c r="ON18" s="87"/>
      <c r="OO18" s="87"/>
      <c r="OP18" s="87"/>
      <c r="OQ18" s="87"/>
      <c r="OR18" s="87"/>
      <c r="OS18" s="87"/>
      <c r="OT18" s="87"/>
      <c r="OU18" s="87"/>
      <c r="OV18" s="87"/>
      <c r="OW18" s="87"/>
      <c r="OX18" s="87"/>
      <c r="OY18" s="87"/>
      <c r="OZ18" s="87"/>
      <c r="PA18" s="87"/>
      <c r="PB18" s="87"/>
      <c r="PC18" s="87"/>
      <c r="PD18" s="87"/>
      <c r="PE18" s="87"/>
      <c r="PF18" s="87"/>
      <c r="PG18" s="87"/>
      <c r="PH18" s="87"/>
      <c r="PI18" s="87"/>
      <c r="PJ18" s="87"/>
      <c r="PK18" s="87"/>
      <c r="PL18" s="87"/>
      <c r="PM18" s="87"/>
      <c r="PN18" s="87"/>
      <c r="PO18" s="87"/>
      <c r="PP18" s="87"/>
      <c r="PQ18" s="87"/>
      <c r="PR18" s="87"/>
      <c r="PS18" s="87"/>
      <c r="PT18" s="87"/>
      <c r="PU18" s="87"/>
      <c r="PV18" s="87"/>
      <c r="PW18" s="87"/>
      <c r="PX18" s="87"/>
      <c r="PY18" s="87"/>
      <c r="PZ18" s="87"/>
      <c r="QA18" s="87"/>
      <c r="QB18" s="87"/>
      <c r="QC18" s="87"/>
      <c r="QD18" s="87"/>
      <c r="QE18" s="87"/>
      <c r="QF18" s="87"/>
      <c r="QG18" s="87"/>
      <c r="QH18" s="87"/>
      <c r="QI18" s="87"/>
      <c r="QJ18" s="87"/>
      <c r="QK18" s="87"/>
      <c r="QL18" s="87"/>
      <c r="QM18" s="87"/>
      <c r="QN18" s="87"/>
      <c r="QO18" s="87"/>
      <c r="QP18" s="87"/>
      <c r="QQ18" s="87"/>
      <c r="QR18" s="87"/>
      <c r="QS18" s="87"/>
      <c r="QT18" s="87"/>
      <c r="QU18" s="87"/>
      <c r="QV18" s="87"/>
      <c r="QW18" s="87"/>
      <c r="QX18" s="87"/>
      <c r="QY18" s="87"/>
      <c r="QZ18" s="87"/>
      <c r="RA18" s="87"/>
      <c r="RB18" s="87"/>
      <c r="RC18" s="87"/>
      <c r="RD18" s="87"/>
      <c r="RE18" s="87"/>
      <c r="RF18" s="87"/>
      <c r="RG18" s="87"/>
      <c r="RH18" s="87"/>
      <c r="RI18" s="87"/>
      <c r="RJ18" s="87"/>
      <c r="RK18" s="87"/>
      <c r="RL18" s="87"/>
      <c r="RM18" s="87"/>
      <c r="RN18" s="87"/>
      <c r="RO18" s="87"/>
      <c r="RP18" s="87"/>
      <c r="RQ18" s="87"/>
      <c r="RR18" s="87"/>
      <c r="RS18" s="87"/>
      <c r="RT18" s="87"/>
      <c r="RU18" s="87"/>
      <c r="RV18" s="87"/>
      <c r="RW18" s="87"/>
      <c r="RX18" s="87"/>
      <c r="RY18" s="87"/>
      <c r="RZ18" s="87"/>
      <c r="SA18" s="87"/>
      <c r="SB18" s="87"/>
      <c r="SC18" s="87"/>
      <c r="SD18" s="87"/>
      <c r="SE18" s="87"/>
      <c r="SF18" s="87"/>
      <c r="SG18" s="87"/>
      <c r="SH18" s="87"/>
      <c r="SI18" s="87"/>
      <c r="SJ18" s="87"/>
      <c r="SK18" s="87"/>
      <c r="SL18" s="87"/>
      <c r="SM18" s="87"/>
      <c r="SN18" s="87"/>
      <c r="SO18" s="87"/>
      <c r="SP18" s="87"/>
      <c r="SQ18" s="87"/>
      <c r="SR18" s="87"/>
      <c r="SS18" s="87"/>
      <c r="ST18" s="87"/>
      <c r="SU18" s="87"/>
      <c r="SV18" s="87"/>
      <c r="SW18" s="87"/>
      <c r="SX18" s="87"/>
      <c r="SY18" s="87"/>
      <c r="SZ18" s="87"/>
      <c r="TA18" s="87"/>
      <c r="TB18" s="87"/>
      <c r="TC18" s="87"/>
      <c r="TD18" s="87"/>
      <c r="TE18" s="87"/>
      <c r="TF18" s="87"/>
      <c r="TG18" s="87"/>
      <c r="TH18" s="87"/>
      <c r="TI18" s="87"/>
      <c r="TJ18" s="87"/>
      <c r="TK18" s="87"/>
      <c r="TL18" s="87"/>
      <c r="TM18" s="87"/>
      <c r="TN18" s="87"/>
      <c r="TO18" s="87"/>
      <c r="TP18" s="87"/>
      <c r="TQ18" s="87"/>
      <c r="TR18" s="87"/>
      <c r="TS18" s="87"/>
      <c r="TT18" s="87"/>
      <c r="TU18" s="87"/>
      <c r="TV18" s="87"/>
      <c r="TW18" s="87"/>
      <c r="TX18" s="87"/>
      <c r="TY18" s="87"/>
      <c r="TZ18" s="87"/>
      <c r="UA18" s="87"/>
      <c r="UB18" s="87"/>
      <c r="UC18" s="87"/>
      <c r="UD18" s="87"/>
      <c r="UE18" s="87"/>
      <c r="UF18" s="87"/>
      <c r="UG18" s="87"/>
      <c r="UH18" s="87"/>
    </row>
    <row r="19" spans="1:554" s="1" customFormat="1">
      <c r="A19" s="89"/>
      <c r="B19" s="90" t="s">
        <v>170</v>
      </c>
      <c r="C19" s="91" t="s">
        <v>171</v>
      </c>
      <c r="D19" s="92">
        <v>4</v>
      </c>
      <c r="E19" s="92">
        <v>5</v>
      </c>
      <c r="F19" s="92">
        <v>2</v>
      </c>
      <c r="G19" s="92">
        <f t="shared" si="0"/>
        <v>7</v>
      </c>
      <c r="H19" s="116">
        <v>300</v>
      </c>
      <c r="I19" s="115">
        <f t="shared" ref="I19:I49" si="2">+H19*G19</f>
        <v>2100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  <c r="IZ19" s="88"/>
      <c r="JA19" s="88"/>
      <c r="JB19" s="88"/>
      <c r="JC19" s="88"/>
      <c r="JD19" s="88"/>
      <c r="JE19" s="88"/>
      <c r="JF19" s="88"/>
      <c r="JG19" s="88"/>
      <c r="JH19" s="88"/>
      <c r="JI19" s="88"/>
      <c r="JJ19" s="88"/>
      <c r="JK19" s="88"/>
      <c r="JL19" s="88"/>
      <c r="JM19" s="88"/>
      <c r="JN19" s="88"/>
      <c r="JO19" s="88"/>
      <c r="JP19" s="88"/>
      <c r="JQ19" s="88"/>
      <c r="JR19" s="88"/>
      <c r="JS19" s="88"/>
      <c r="JT19" s="88"/>
      <c r="JU19" s="88"/>
      <c r="JV19" s="88"/>
      <c r="JW19" s="88"/>
      <c r="JX19" s="88"/>
      <c r="JY19" s="88"/>
      <c r="JZ19" s="88"/>
      <c r="KA19" s="88"/>
      <c r="KB19" s="88"/>
      <c r="KC19" s="88"/>
      <c r="KD19" s="88"/>
      <c r="KE19" s="88"/>
      <c r="KF19" s="88"/>
      <c r="KG19" s="88"/>
      <c r="KH19" s="88"/>
      <c r="KI19" s="88"/>
      <c r="KJ19" s="88"/>
      <c r="KK19" s="88"/>
      <c r="KL19" s="88"/>
      <c r="KM19" s="88"/>
      <c r="KN19" s="88"/>
      <c r="KO19" s="88"/>
      <c r="KP19" s="88"/>
      <c r="KQ19" s="88"/>
      <c r="KR19" s="88"/>
      <c r="KS19" s="88"/>
      <c r="KT19" s="88"/>
      <c r="KU19" s="88"/>
      <c r="KV19" s="88"/>
      <c r="KW19" s="88"/>
      <c r="KX19" s="88"/>
      <c r="KY19" s="88"/>
      <c r="KZ19" s="88"/>
      <c r="LA19" s="88"/>
      <c r="LB19" s="88"/>
      <c r="LC19" s="88"/>
      <c r="LD19" s="88"/>
      <c r="LE19" s="88"/>
      <c r="LF19" s="88"/>
      <c r="LG19" s="88"/>
      <c r="LH19" s="88"/>
      <c r="LI19" s="88"/>
      <c r="LJ19" s="88"/>
      <c r="LK19" s="88"/>
      <c r="LL19" s="88"/>
      <c r="LM19" s="88"/>
      <c r="LN19" s="88"/>
      <c r="LO19" s="88"/>
      <c r="LP19" s="88"/>
      <c r="LQ19" s="88"/>
      <c r="LR19" s="88"/>
      <c r="LS19" s="88"/>
      <c r="LT19" s="88"/>
      <c r="LU19" s="88"/>
      <c r="LV19" s="88"/>
      <c r="LW19" s="88"/>
      <c r="LX19" s="88"/>
      <c r="LY19" s="88"/>
      <c r="LZ19" s="88"/>
      <c r="MA19" s="88"/>
      <c r="MB19" s="88"/>
      <c r="MC19" s="88"/>
      <c r="MD19" s="88"/>
      <c r="ME19" s="88"/>
      <c r="MF19" s="88"/>
      <c r="MG19" s="88"/>
      <c r="MH19" s="88"/>
      <c r="MI19" s="88"/>
      <c r="MJ19" s="88"/>
      <c r="MK19" s="88"/>
      <c r="ML19" s="88"/>
      <c r="MM19" s="88"/>
      <c r="MN19" s="88"/>
      <c r="MO19" s="88"/>
      <c r="MP19" s="88"/>
      <c r="MQ19" s="88"/>
      <c r="MR19" s="88"/>
      <c r="MS19" s="88"/>
      <c r="MT19" s="88"/>
      <c r="MU19" s="88"/>
      <c r="MV19" s="88"/>
      <c r="MW19" s="88"/>
      <c r="MX19" s="88"/>
      <c r="MY19" s="88"/>
      <c r="MZ19" s="88"/>
      <c r="NA19" s="88"/>
      <c r="NB19" s="88"/>
      <c r="NC19" s="88"/>
      <c r="ND19" s="88"/>
      <c r="NE19" s="88"/>
      <c r="NF19" s="88"/>
      <c r="NG19" s="88"/>
      <c r="NH19" s="88"/>
      <c r="NI19" s="88"/>
      <c r="NJ19" s="88"/>
      <c r="NK19" s="88"/>
      <c r="NL19" s="88"/>
      <c r="NM19" s="88"/>
      <c r="NN19" s="88"/>
      <c r="NO19" s="88"/>
      <c r="NP19" s="88"/>
      <c r="NQ19" s="88"/>
      <c r="NR19" s="88"/>
      <c r="NS19" s="88"/>
      <c r="NT19" s="88"/>
      <c r="NU19" s="88"/>
      <c r="NV19" s="88"/>
      <c r="NW19" s="88"/>
      <c r="NX19" s="88"/>
      <c r="NY19" s="88"/>
      <c r="NZ19" s="88"/>
      <c r="OA19" s="88"/>
      <c r="OB19" s="88"/>
      <c r="OC19" s="88"/>
      <c r="OD19" s="88"/>
      <c r="OE19" s="88"/>
      <c r="OF19" s="88"/>
      <c r="OG19" s="88"/>
      <c r="OH19" s="88"/>
      <c r="OI19" s="88"/>
      <c r="OJ19" s="88"/>
      <c r="OK19" s="88"/>
      <c r="OL19" s="88"/>
      <c r="OM19" s="88"/>
      <c r="ON19" s="88"/>
      <c r="OO19" s="88"/>
      <c r="OP19" s="88"/>
      <c r="OQ19" s="88"/>
      <c r="OR19" s="88"/>
      <c r="OS19" s="88"/>
      <c r="OT19" s="88"/>
      <c r="OU19" s="88"/>
      <c r="OV19" s="88"/>
      <c r="OW19" s="88"/>
      <c r="OX19" s="88"/>
      <c r="OY19" s="88"/>
      <c r="OZ19" s="88"/>
      <c r="PA19" s="88"/>
      <c r="PB19" s="88"/>
      <c r="PC19" s="88"/>
      <c r="PD19" s="88"/>
      <c r="PE19" s="88"/>
      <c r="PF19" s="88"/>
      <c r="PG19" s="88"/>
      <c r="PH19" s="88"/>
      <c r="PI19" s="88"/>
      <c r="PJ19" s="88"/>
      <c r="PK19" s="88"/>
      <c r="PL19" s="88"/>
      <c r="PM19" s="88"/>
      <c r="PN19" s="88"/>
      <c r="PO19" s="88"/>
      <c r="PP19" s="88"/>
      <c r="PQ19" s="88"/>
      <c r="PR19" s="88"/>
      <c r="PS19" s="88"/>
      <c r="PT19" s="88"/>
      <c r="PU19" s="88"/>
      <c r="PV19" s="88"/>
      <c r="PW19" s="88"/>
      <c r="PX19" s="88"/>
      <c r="PY19" s="88"/>
      <c r="PZ19" s="88"/>
      <c r="QA19" s="88"/>
      <c r="QB19" s="88"/>
      <c r="QC19" s="88"/>
      <c r="QD19" s="88"/>
      <c r="QE19" s="88"/>
      <c r="QF19" s="88"/>
      <c r="QG19" s="88"/>
      <c r="QH19" s="88"/>
      <c r="QI19" s="88"/>
      <c r="QJ19" s="88"/>
      <c r="QK19" s="88"/>
      <c r="QL19" s="88"/>
      <c r="QM19" s="88"/>
      <c r="QN19" s="88"/>
      <c r="QO19" s="88"/>
      <c r="QP19" s="88"/>
      <c r="QQ19" s="88"/>
      <c r="QR19" s="88"/>
      <c r="QS19" s="88"/>
      <c r="QT19" s="88"/>
      <c r="QU19" s="88"/>
      <c r="QV19" s="88"/>
      <c r="QW19" s="88"/>
      <c r="QX19" s="88"/>
      <c r="QY19" s="88"/>
      <c r="QZ19" s="88"/>
      <c r="RA19" s="88"/>
      <c r="RB19" s="88"/>
      <c r="RC19" s="88"/>
      <c r="RD19" s="88"/>
      <c r="RE19" s="88"/>
      <c r="RF19" s="88"/>
      <c r="RG19" s="88"/>
      <c r="RH19" s="88"/>
      <c r="RI19" s="88"/>
      <c r="RJ19" s="88"/>
      <c r="RK19" s="88"/>
      <c r="RL19" s="88"/>
      <c r="RM19" s="88"/>
      <c r="RN19" s="88"/>
      <c r="RO19" s="88"/>
      <c r="RP19" s="88"/>
      <c r="RQ19" s="88"/>
      <c r="RR19" s="88"/>
      <c r="RS19" s="88"/>
      <c r="RT19" s="88"/>
      <c r="RU19" s="88"/>
      <c r="RV19" s="88"/>
      <c r="RW19" s="88"/>
      <c r="RX19" s="88"/>
      <c r="RY19" s="88"/>
      <c r="RZ19" s="88"/>
      <c r="SA19" s="88"/>
      <c r="SB19" s="88"/>
      <c r="SC19" s="88"/>
      <c r="SD19" s="88"/>
      <c r="SE19" s="88"/>
      <c r="SF19" s="88"/>
      <c r="SG19" s="88"/>
      <c r="SH19" s="88"/>
      <c r="SI19" s="88"/>
      <c r="SJ19" s="88"/>
      <c r="SK19" s="88"/>
      <c r="SL19" s="88"/>
      <c r="SM19" s="88"/>
      <c r="SN19" s="88"/>
      <c r="SO19" s="88"/>
      <c r="SP19" s="88"/>
      <c r="SQ19" s="88"/>
      <c r="SR19" s="88"/>
      <c r="SS19" s="88"/>
      <c r="ST19" s="88"/>
      <c r="SU19" s="88"/>
      <c r="SV19" s="88"/>
      <c r="SW19" s="88"/>
      <c r="SX19" s="88"/>
      <c r="SY19" s="88"/>
      <c r="SZ19" s="88"/>
      <c r="TA19" s="88"/>
      <c r="TB19" s="88"/>
      <c r="TC19" s="88"/>
      <c r="TD19" s="88"/>
      <c r="TE19" s="88"/>
      <c r="TF19" s="88"/>
      <c r="TG19" s="88"/>
      <c r="TH19" s="88"/>
      <c r="TI19" s="88"/>
      <c r="TJ19" s="88"/>
      <c r="TK19" s="88"/>
      <c r="TL19" s="88"/>
      <c r="TM19" s="88"/>
      <c r="TN19" s="88"/>
      <c r="TO19" s="88"/>
      <c r="TP19" s="88"/>
      <c r="TQ19" s="88"/>
      <c r="TR19" s="88"/>
      <c r="TS19" s="88"/>
      <c r="TT19" s="88"/>
      <c r="TU19" s="88"/>
      <c r="TV19" s="88"/>
      <c r="TW19" s="88"/>
      <c r="TX19" s="88"/>
      <c r="TY19" s="88"/>
      <c r="TZ19" s="88"/>
      <c r="UA19" s="88"/>
      <c r="UB19" s="88"/>
      <c r="UC19" s="88"/>
      <c r="UD19" s="88"/>
      <c r="UE19" s="88"/>
      <c r="UF19" s="88"/>
      <c r="UG19" s="88"/>
      <c r="UH19" s="88"/>
    </row>
    <row r="20" spans="1:554">
      <c r="A20" s="94"/>
      <c r="B20" s="95" t="s">
        <v>172</v>
      </c>
      <c r="C20" s="96" t="s">
        <v>164</v>
      </c>
      <c r="D20" s="97">
        <v>324</v>
      </c>
      <c r="E20" s="97"/>
      <c r="F20" s="97">
        <v>20</v>
      </c>
      <c r="G20" s="92">
        <f t="shared" si="0"/>
        <v>304</v>
      </c>
      <c r="H20" s="98">
        <v>699</v>
      </c>
      <c r="I20" s="117">
        <f t="shared" si="2"/>
        <v>212496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  <c r="IX20" s="87"/>
      <c r="IY20" s="87"/>
      <c r="IZ20" s="87"/>
      <c r="JA20" s="87"/>
      <c r="JB20" s="87"/>
      <c r="JC20" s="87"/>
      <c r="JD20" s="87"/>
      <c r="JE20" s="87"/>
      <c r="JF20" s="87"/>
      <c r="JG20" s="87"/>
      <c r="JH20" s="87"/>
      <c r="JI20" s="87"/>
      <c r="JJ20" s="87"/>
      <c r="JK20" s="87"/>
      <c r="JL20" s="87"/>
      <c r="JM20" s="87"/>
      <c r="JN20" s="87"/>
      <c r="JO20" s="87"/>
      <c r="JP20" s="87"/>
      <c r="JQ20" s="87"/>
      <c r="JR20" s="87"/>
      <c r="JS20" s="87"/>
      <c r="JT20" s="87"/>
      <c r="JU20" s="87"/>
      <c r="JV20" s="87"/>
      <c r="JW20" s="87"/>
      <c r="JX20" s="87"/>
      <c r="JY20" s="87"/>
      <c r="JZ20" s="87"/>
      <c r="KA20" s="87"/>
      <c r="KB20" s="87"/>
      <c r="KC20" s="87"/>
      <c r="KD20" s="87"/>
      <c r="KE20" s="87"/>
      <c r="KF20" s="87"/>
      <c r="KG20" s="87"/>
      <c r="KH20" s="87"/>
      <c r="KI20" s="87"/>
      <c r="KJ20" s="87"/>
      <c r="KK20" s="87"/>
      <c r="KL20" s="87"/>
      <c r="KM20" s="87"/>
      <c r="KN20" s="87"/>
      <c r="KO20" s="87"/>
      <c r="KP20" s="87"/>
      <c r="KQ20" s="87"/>
      <c r="KR20" s="87"/>
      <c r="KS20" s="87"/>
      <c r="KT20" s="87"/>
      <c r="KU20" s="87"/>
      <c r="KV20" s="87"/>
      <c r="KW20" s="87"/>
      <c r="KX20" s="87"/>
      <c r="KY20" s="87"/>
      <c r="KZ20" s="87"/>
      <c r="LA20" s="87"/>
      <c r="LB20" s="87"/>
      <c r="LC20" s="87"/>
      <c r="LD20" s="87"/>
      <c r="LE20" s="87"/>
      <c r="LF20" s="87"/>
      <c r="LG20" s="87"/>
      <c r="LH20" s="87"/>
      <c r="LI20" s="87"/>
      <c r="LJ20" s="87"/>
      <c r="LK20" s="87"/>
      <c r="LL20" s="87"/>
      <c r="LM20" s="87"/>
      <c r="LN20" s="87"/>
      <c r="LO20" s="87"/>
      <c r="LP20" s="87"/>
      <c r="LQ20" s="87"/>
      <c r="LR20" s="87"/>
      <c r="LS20" s="87"/>
      <c r="LT20" s="87"/>
      <c r="LU20" s="87"/>
      <c r="LV20" s="87"/>
      <c r="LW20" s="87"/>
      <c r="LX20" s="87"/>
      <c r="LY20" s="87"/>
      <c r="LZ20" s="87"/>
      <c r="MA20" s="87"/>
      <c r="MB20" s="87"/>
      <c r="MC20" s="87"/>
      <c r="MD20" s="87"/>
      <c r="ME20" s="87"/>
      <c r="MF20" s="87"/>
      <c r="MG20" s="87"/>
      <c r="MH20" s="87"/>
      <c r="MI20" s="87"/>
      <c r="MJ20" s="87"/>
      <c r="MK20" s="87"/>
      <c r="ML20" s="87"/>
      <c r="MM20" s="87"/>
      <c r="MN20" s="87"/>
      <c r="MO20" s="87"/>
      <c r="MP20" s="87"/>
      <c r="MQ20" s="87"/>
      <c r="MR20" s="87"/>
      <c r="MS20" s="87"/>
      <c r="MT20" s="87"/>
      <c r="MU20" s="87"/>
      <c r="MV20" s="87"/>
      <c r="MW20" s="87"/>
      <c r="MX20" s="87"/>
      <c r="MY20" s="87"/>
      <c r="MZ20" s="87"/>
      <c r="NA20" s="87"/>
      <c r="NB20" s="87"/>
      <c r="NC20" s="87"/>
      <c r="ND20" s="87"/>
      <c r="NE20" s="87"/>
      <c r="NF20" s="87"/>
      <c r="NG20" s="87"/>
      <c r="NH20" s="87"/>
      <c r="NI20" s="87"/>
      <c r="NJ20" s="87"/>
      <c r="NK20" s="87"/>
      <c r="NL20" s="87"/>
      <c r="NM20" s="87"/>
      <c r="NN20" s="87"/>
      <c r="NO20" s="87"/>
      <c r="NP20" s="87"/>
      <c r="NQ20" s="87"/>
      <c r="NR20" s="87"/>
      <c r="NS20" s="87"/>
      <c r="NT20" s="87"/>
      <c r="NU20" s="87"/>
      <c r="NV20" s="87"/>
      <c r="NW20" s="87"/>
      <c r="NX20" s="87"/>
      <c r="NY20" s="87"/>
      <c r="NZ20" s="87"/>
      <c r="OA20" s="87"/>
      <c r="OB20" s="87"/>
      <c r="OC20" s="87"/>
      <c r="OD20" s="87"/>
      <c r="OE20" s="87"/>
      <c r="OF20" s="87"/>
      <c r="OG20" s="87"/>
      <c r="OH20" s="87"/>
      <c r="OI20" s="87"/>
      <c r="OJ20" s="87"/>
      <c r="OK20" s="87"/>
      <c r="OL20" s="87"/>
      <c r="OM20" s="87"/>
      <c r="ON20" s="87"/>
      <c r="OO20" s="87"/>
      <c r="OP20" s="87"/>
      <c r="OQ20" s="87"/>
      <c r="OR20" s="87"/>
      <c r="OS20" s="87"/>
      <c r="OT20" s="87"/>
      <c r="OU20" s="87"/>
      <c r="OV20" s="87"/>
      <c r="OW20" s="87"/>
      <c r="OX20" s="87"/>
      <c r="OY20" s="87"/>
      <c r="OZ20" s="87"/>
      <c r="PA20" s="87"/>
      <c r="PB20" s="87"/>
      <c r="PC20" s="87"/>
      <c r="PD20" s="87"/>
      <c r="PE20" s="87"/>
      <c r="PF20" s="87"/>
      <c r="PG20" s="87"/>
      <c r="PH20" s="87"/>
      <c r="PI20" s="87"/>
      <c r="PJ20" s="87"/>
      <c r="PK20" s="87"/>
      <c r="PL20" s="87"/>
      <c r="PM20" s="87"/>
      <c r="PN20" s="87"/>
      <c r="PO20" s="87"/>
      <c r="PP20" s="87"/>
      <c r="PQ20" s="87"/>
      <c r="PR20" s="87"/>
      <c r="PS20" s="87"/>
      <c r="PT20" s="87"/>
      <c r="PU20" s="87"/>
      <c r="PV20" s="87"/>
      <c r="PW20" s="87"/>
      <c r="PX20" s="87"/>
      <c r="PY20" s="87"/>
      <c r="PZ20" s="87"/>
      <c r="QA20" s="87"/>
      <c r="QB20" s="87"/>
      <c r="QC20" s="87"/>
      <c r="QD20" s="87"/>
      <c r="QE20" s="87"/>
      <c r="QF20" s="87"/>
      <c r="QG20" s="87"/>
      <c r="QH20" s="87"/>
      <c r="QI20" s="87"/>
      <c r="QJ20" s="87"/>
      <c r="QK20" s="87"/>
      <c r="QL20" s="87"/>
      <c r="QM20" s="87"/>
      <c r="QN20" s="87"/>
      <c r="QO20" s="87"/>
      <c r="QP20" s="87"/>
      <c r="QQ20" s="87"/>
      <c r="QR20" s="87"/>
      <c r="QS20" s="87"/>
      <c r="QT20" s="87"/>
      <c r="QU20" s="87"/>
      <c r="QV20" s="87"/>
      <c r="QW20" s="87"/>
      <c r="QX20" s="87"/>
      <c r="QY20" s="87"/>
      <c r="QZ20" s="87"/>
      <c r="RA20" s="87"/>
      <c r="RB20" s="87"/>
      <c r="RC20" s="87"/>
      <c r="RD20" s="87"/>
      <c r="RE20" s="87"/>
      <c r="RF20" s="87"/>
      <c r="RG20" s="87"/>
      <c r="RH20" s="87"/>
      <c r="RI20" s="87"/>
      <c r="RJ20" s="87"/>
      <c r="RK20" s="87"/>
      <c r="RL20" s="87"/>
      <c r="RM20" s="87"/>
      <c r="RN20" s="87"/>
      <c r="RO20" s="87"/>
      <c r="RP20" s="87"/>
      <c r="RQ20" s="87"/>
      <c r="RR20" s="87"/>
      <c r="RS20" s="87"/>
      <c r="RT20" s="87"/>
      <c r="RU20" s="87"/>
      <c r="RV20" s="87"/>
      <c r="RW20" s="87"/>
      <c r="RX20" s="87"/>
      <c r="RY20" s="87"/>
      <c r="RZ20" s="87"/>
      <c r="SA20" s="87"/>
      <c r="SB20" s="87"/>
      <c r="SC20" s="87"/>
      <c r="SD20" s="87"/>
      <c r="SE20" s="87"/>
      <c r="SF20" s="87"/>
      <c r="SG20" s="87"/>
      <c r="SH20" s="87"/>
      <c r="SI20" s="87"/>
      <c r="SJ20" s="87"/>
      <c r="SK20" s="87"/>
      <c r="SL20" s="87"/>
      <c r="SM20" s="87"/>
      <c r="SN20" s="87"/>
      <c r="SO20" s="87"/>
      <c r="SP20" s="87"/>
      <c r="SQ20" s="87"/>
      <c r="SR20" s="87"/>
      <c r="SS20" s="87"/>
      <c r="ST20" s="87"/>
      <c r="SU20" s="87"/>
      <c r="SV20" s="87"/>
      <c r="SW20" s="87"/>
      <c r="SX20" s="87"/>
      <c r="SY20" s="87"/>
      <c r="SZ20" s="87"/>
      <c r="TA20" s="87"/>
      <c r="TB20" s="87"/>
      <c r="TC20" s="87"/>
      <c r="TD20" s="87"/>
      <c r="TE20" s="87"/>
      <c r="TF20" s="87"/>
      <c r="TG20" s="87"/>
      <c r="TH20" s="87"/>
      <c r="TI20" s="87"/>
      <c r="TJ20" s="87"/>
      <c r="TK20" s="87"/>
      <c r="TL20" s="87"/>
      <c r="TM20" s="87"/>
      <c r="TN20" s="87"/>
      <c r="TO20" s="87"/>
      <c r="TP20" s="87"/>
      <c r="TQ20" s="87"/>
      <c r="TR20" s="87"/>
      <c r="TS20" s="87"/>
      <c r="TT20" s="87"/>
      <c r="TU20" s="87"/>
      <c r="TV20" s="87"/>
      <c r="TW20" s="87"/>
      <c r="TX20" s="87"/>
      <c r="TY20" s="87"/>
      <c r="TZ20" s="87"/>
      <c r="UA20" s="87"/>
      <c r="UB20" s="87"/>
      <c r="UC20" s="87"/>
      <c r="UD20" s="87"/>
      <c r="UE20" s="87"/>
      <c r="UF20" s="87"/>
      <c r="UG20" s="87"/>
      <c r="UH20" s="87"/>
    </row>
    <row r="21" spans="1:554">
      <c r="A21" s="94"/>
      <c r="B21" s="95" t="s">
        <v>173</v>
      </c>
      <c r="C21" s="96" t="s">
        <v>174</v>
      </c>
      <c r="D21" s="97">
        <v>139</v>
      </c>
      <c r="E21" s="97"/>
      <c r="F21" s="97">
        <v>32</v>
      </c>
      <c r="G21" s="92">
        <f t="shared" si="0"/>
        <v>107</v>
      </c>
      <c r="H21" s="98">
        <v>2000</v>
      </c>
      <c r="I21" s="117">
        <f t="shared" si="2"/>
        <v>214000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  <c r="IX21" s="87"/>
      <c r="IY21" s="87"/>
      <c r="IZ21" s="87"/>
      <c r="JA21" s="87"/>
      <c r="JB21" s="87"/>
      <c r="JC21" s="87"/>
      <c r="JD21" s="87"/>
      <c r="JE21" s="87"/>
      <c r="JF21" s="87"/>
      <c r="JG21" s="87"/>
      <c r="JH21" s="87"/>
      <c r="JI21" s="87"/>
      <c r="JJ21" s="87"/>
      <c r="JK21" s="87"/>
      <c r="JL21" s="87"/>
      <c r="JM21" s="87"/>
      <c r="JN21" s="87"/>
      <c r="JO21" s="87"/>
      <c r="JP21" s="87"/>
      <c r="JQ21" s="87"/>
      <c r="JR21" s="87"/>
      <c r="JS21" s="87"/>
      <c r="JT21" s="87"/>
      <c r="JU21" s="87"/>
      <c r="JV21" s="87"/>
      <c r="JW21" s="87"/>
      <c r="JX21" s="87"/>
      <c r="JY21" s="87"/>
      <c r="JZ21" s="87"/>
      <c r="KA21" s="87"/>
      <c r="KB21" s="87"/>
      <c r="KC21" s="87"/>
      <c r="KD21" s="87"/>
      <c r="KE21" s="87"/>
      <c r="KF21" s="87"/>
      <c r="KG21" s="87"/>
      <c r="KH21" s="87"/>
      <c r="KI21" s="87"/>
      <c r="KJ21" s="87"/>
      <c r="KK21" s="87"/>
      <c r="KL21" s="87"/>
      <c r="KM21" s="87"/>
      <c r="KN21" s="87"/>
      <c r="KO21" s="87"/>
      <c r="KP21" s="87"/>
      <c r="KQ21" s="87"/>
      <c r="KR21" s="87"/>
      <c r="KS21" s="87"/>
      <c r="KT21" s="87"/>
      <c r="KU21" s="87"/>
      <c r="KV21" s="87"/>
      <c r="KW21" s="87"/>
      <c r="KX21" s="87"/>
      <c r="KY21" s="87"/>
      <c r="KZ21" s="87"/>
      <c r="LA21" s="87"/>
      <c r="LB21" s="87"/>
      <c r="LC21" s="87"/>
      <c r="LD21" s="87"/>
      <c r="LE21" s="87"/>
      <c r="LF21" s="87"/>
      <c r="LG21" s="87"/>
      <c r="LH21" s="87"/>
      <c r="LI21" s="87"/>
      <c r="LJ21" s="87"/>
      <c r="LK21" s="87"/>
      <c r="LL21" s="87"/>
      <c r="LM21" s="87"/>
      <c r="LN21" s="87"/>
      <c r="LO21" s="87"/>
      <c r="LP21" s="87"/>
      <c r="LQ21" s="87"/>
      <c r="LR21" s="87"/>
      <c r="LS21" s="87"/>
      <c r="LT21" s="87"/>
      <c r="LU21" s="87"/>
      <c r="LV21" s="87"/>
      <c r="LW21" s="87"/>
      <c r="LX21" s="87"/>
      <c r="LY21" s="87"/>
      <c r="LZ21" s="87"/>
      <c r="MA21" s="87"/>
      <c r="MB21" s="87"/>
      <c r="MC21" s="87"/>
      <c r="MD21" s="87"/>
      <c r="ME21" s="87"/>
      <c r="MF21" s="87"/>
      <c r="MG21" s="87"/>
      <c r="MH21" s="87"/>
      <c r="MI21" s="87"/>
      <c r="MJ21" s="87"/>
      <c r="MK21" s="87"/>
      <c r="ML21" s="87"/>
      <c r="MM21" s="87"/>
      <c r="MN21" s="87"/>
      <c r="MO21" s="87"/>
      <c r="MP21" s="87"/>
      <c r="MQ21" s="87"/>
      <c r="MR21" s="87"/>
      <c r="MS21" s="87"/>
      <c r="MT21" s="87"/>
      <c r="MU21" s="87"/>
      <c r="MV21" s="87"/>
      <c r="MW21" s="87"/>
      <c r="MX21" s="87"/>
      <c r="MY21" s="87"/>
      <c r="MZ21" s="87"/>
      <c r="NA21" s="87"/>
      <c r="NB21" s="87"/>
      <c r="NC21" s="87"/>
      <c r="ND21" s="87"/>
      <c r="NE21" s="87"/>
      <c r="NF21" s="87"/>
      <c r="NG21" s="87"/>
      <c r="NH21" s="87"/>
      <c r="NI21" s="87"/>
      <c r="NJ21" s="87"/>
      <c r="NK21" s="87"/>
      <c r="NL21" s="87"/>
      <c r="NM21" s="87"/>
      <c r="NN21" s="87"/>
      <c r="NO21" s="87"/>
      <c r="NP21" s="87"/>
      <c r="NQ21" s="87"/>
      <c r="NR21" s="87"/>
      <c r="NS21" s="87"/>
      <c r="NT21" s="87"/>
      <c r="NU21" s="87"/>
      <c r="NV21" s="87"/>
      <c r="NW21" s="87"/>
      <c r="NX21" s="87"/>
      <c r="NY21" s="87"/>
      <c r="NZ21" s="87"/>
      <c r="OA21" s="87"/>
      <c r="OB21" s="87"/>
      <c r="OC21" s="87"/>
      <c r="OD21" s="87"/>
      <c r="OE21" s="87"/>
      <c r="OF21" s="87"/>
      <c r="OG21" s="87"/>
      <c r="OH21" s="87"/>
      <c r="OI21" s="87"/>
      <c r="OJ21" s="87"/>
      <c r="OK21" s="87"/>
      <c r="OL21" s="87"/>
      <c r="OM21" s="87"/>
      <c r="ON21" s="87"/>
      <c r="OO21" s="87"/>
      <c r="OP21" s="87"/>
      <c r="OQ21" s="87"/>
      <c r="OR21" s="87"/>
      <c r="OS21" s="87"/>
      <c r="OT21" s="87"/>
      <c r="OU21" s="87"/>
      <c r="OV21" s="87"/>
      <c r="OW21" s="87"/>
      <c r="OX21" s="87"/>
      <c r="OY21" s="87"/>
      <c r="OZ21" s="87"/>
      <c r="PA21" s="87"/>
      <c r="PB21" s="87"/>
      <c r="PC21" s="87"/>
      <c r="PD21" s="87"/>
      <c r="PE21" s="87"/>
      <c r="PF21" s="87"/>
      <c r="PG21" s="87"/>
      <c r="PH21" s="87"/>
      <c r="PI21" s="87"/>
      <c r="PJ21" s="87"/>
      <c r="PK21" s="87"/>
      <c r="PL21" s="87"/>
      <c r="PM21" s="87"/>
      <c r="PN21" s="87"/>
      <c r="PO21" s="87"/>
      <c r="PP21" s="87"/>
      <c r="PQ21" s="87"/>
      <c r="PR21" s="87"/>
      <c r="PS21" s="87"/>
      <c r="PT21" s="87"/>
      <c r="PU21" s="87"/>
      <c r="PV21" s="87"/>
      <c r="PW21" s="87"/>
      <c r="PX21" s="87"/>
      <c r="PY21" s="87"/>
      <c r="PZ21" s="87"/>
      <c r="QA21" s="87"/>
      <c r="QB21" s="87"/>
      <c r="QC21" s="87"/>
      <c r="QD21" s="87"/>
      <c r="QE21" s="87"/>
      <c r="QF21" s="87"/>
      <c r="QG21" s="87"/>
      <c r="QH21" s="87"/>
      <c r="QI21" s="87"/>
      <c r="QJ21" s="87"/>
      <c r="QK21" s="87"/>
      <c r="QL21" s="87"/>
      <c r="QM21" s="87"/>
      <c r="QN21" s="87"/>
      <c r="QO21" s="87"/>
      <c r="QP21" s="87"/>
      <c r="QQ21" s="87"/>
      <c r="QR21" s="87"/>
      <c r="QS21" s="87"/>
      <c r="QT21" s="87"/>
      <c r="QU21" s="87"/>
      <c r="QV21" s="87"/>
      <c r="QW21" s="87"/>
      <c r="QX21" s="87"/>
      <c r="QY21" s="87"/>
      <c r="QZ21" s="87"/>
      <c r="RA21" s="87"/>
      <c r="RB21" s="87"/>
      <c r="RC21" s="87"/>
      <c r="RD21" s="87"/>
      <c r="RE21" s="87"/>
      <c r="RF21" s="87"/>
      <c r="RG21" s="87"/>
      <c r="RH21" s="87"/>
      <c r="RI21" s="87"/>
      <c r="RJ21" s="87"/>
      <c r="RK21" s="87"/>
      <c r="RL21" s="87"/>
      <c r="RM21" s="87"/>
      <c r="RN21" s="87"/>
      <c r="RO21" s="87"/>
      <c r="RP21" s="87"/>
      <c r="RQ21" s="87"/>
      <c r="RR21" s="87"/>
      <c r="RS21" s="87"/>
      <c r="RT21" s="87"/>
      <c r="RU21" s="87"/>
      <c r="RV21" s="87"/>
      <c r="RW21" s="87"/>
      <c r="RX21" s="87"/>
      <c r="RY21" s="87"/>
      <c r="RZ21" s="87"/>
      <c r="SA21" s="87"/>
      <c r="SB21" s="87"/>
      <c r="SC21" s="87"/>
      <c r="SD21" s="87"/>
      <c r="SE21" s="87"/>
      <c r="SF21" s="87"/>
      <c r="SG21" s="87"/>
      <c r="SH21" s="87"/>
      <c r="SI21" s="87"/>
      <c r="SJ21" s="87"/>
      <c r="SK21" s="87"/>
      <c r="SL21" s="87"/>
      <c r="SM21" s="87"/>
      <c r="SN21" s="87"/>
      <c r="SO21" s="87"/>
      <c r="SP21" s="87"/>
      <c r="SQ21" s="87"/>
      <c r="SR21" s="87"/>
      <c r="SS21" s="87"/>
      <c r="ST21" s="87"/>
      <c r="SU21" s="87"/>
      <c r="SV21" s="87"/>
      <c r="SW21" s="87"/>
      <c r="SX21" s="87"/>
      <c r="SY21" s="87"/>
      <c r="SZ21" s="87"/>
      <c r="TA21" s="87"/>
      <c r="TB21" s="87"/>
      <c r="TC21" s="87"/>
      <c r="TD21" s="87"/>
      <c r="TE21" s="87"/>
      <c r="TF21" s="87"/>
      <c r="TG21" s="87"/>
      <c r="TH21" s="87"/>
      <c r="TI21" s="87"/>
      <c r="TJ21" s="87"/>
      <c r="TK21" s="87"/>
      <c r="TL21" s="87"/>
      <c r="TM21" s="87"/>
      <c r="TN21" s="87"/>
      <c r="TO21" s="87"/>
      <c r="TP21" s="87"/>
      <c r="TQ21" s="87"/>
      <c r="TR21" s="87"/>
      <c r="TS21" s="87"/>
      <c r="TT21" s="87"/>
      <c r="TU21" s="87"/>
      <c r="TV21" s="87"/>
      <c r="TW21" s="87"/>
      <c r="TX21" s="87"/>
      <c r="TY21" s="87"/>
      <c r="TZ21" s="87"/>
      <c r="UA21" s="87"/>
      <c r="UB21" s="87"/>
      <c r="UC21" s="87"/>
      <c r="UD21" s="87"/>
      <c r="UE21" s="87"/>
      <c r="UF21" s="87"/>
      <c r="UG21" s="87"/>
      <c r="UH21" s="87"/>
    </row>
    <row r="22" spans="1:554">
      <c r="A22" s="94"/>
      <c r="B22" s="95" t="s">
        <v>175</v>
      </c>
      <c r="C22" s="96" t="s">
        <v>176</v>
      </c>
      <c r="D22" s="97">
        <v>144</v>
      </c>
      <c r="E22" s="97"/>
      <c r="F22" s="97">
        <v>61</v>
      </c>
      <c r="G22" s="92">
        <f t="shared" si="0"/>
        <v>83</v>
      </c>
      <c r="H22" s="98">
        <v>2000</v>
      </c>
      <c r="I22" s="117">
        <f t="shared" si="2"/>
        <v>166000</v>
      </c>
      <c r="J22" s="88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  <c r="IX22" s="87"/>
      <c r="IY22" s="87"/>
      <c r="IZ22" s="87"/>
      <c r="JA22" s="87"/>
      <c r="JB22" s="87"/>
      <c r="JC22" s="87"/>
      <c r="JD22" s="87"/>
      <c r="JE22" s="87"/>
      <c r="JF22" s="87"/>
      <c r="JG22" s="87"/>
      <c r="JH22" s="87"/>
      <c r="JI22" s="87"/>
      <c r="JJ22" s="87"/>
      <c r="JK22" s="87"/>
      <c r="JL22" s="87"/>
      <c r="JM22" s="87"/>
      <c r="JN22" s="87"/>
      <c r="JO22" s="87"/>
      <c r="JP22" s="87"/>
      <c r="JQ22" s="87"/>
      <c r="JR22" s="87"/>
      <c r="JS22" s="87"/>
      <c r="JT22" s="87"/>
      <c r="JU22" s="87"/>
      <c r="JV22" s="87"/>
      <c r="JW22" s="87"/>
      <c r="JX22" s="87"/>
      <c r="JY22" s="87"/>
      <c r="JZ22" s="87"/>
      <c r="KA22" s="87"/>
      <c r="KB22" s="87"/>
      <c r="KC22" s="87"/>
      <c r="KD22" s="87"/>
      <c r="KE22" s="87"/>
      <c r="KF22" s="87"/>
      <c r="KG22" s="87"/>
      <c r="KH22" s="87"/>
      <c r="KI22" s="87"/>
      <c r="KJ22" s="87"/>
      <c r="KK22" s="87"/>
      <c r="KL22" s="87"/>
      <c r="KM22" s="87"/>
      <c r="KN22" s="87"/>
      <c r="KO22" s="87"/>
      <c r="KP22" s="87"/>
      <c r="KQ22" s="87"/>
      <c r="KR22" s="87"/>
      <c r="KS22" s="87"/>
      <c r="KT22" s="87"/>
      <c r="KU22" s="87"/>
      <c r="KV22" s="87"/>
      <c r="KW22" s="87"/>
      <c r="KX22" s="87"/>
      <c r="KY22" s="87"/>
      <c r="KZ22" s="87"/>
      <c r="LA22" s="87"/>
      <c r="LB22" s="87"/>
      <c r="LC22" s="87"/>
      <c r="LD22" s="87"/>
      <c r="LE22" s="87"/>
      <c r="LF22" s="87"/>
      <c r="LG22" s="87"/>
      <c r="LH22" s="87"/>
      <c r="LI22" s="87"/>
      <c r="LJ22" s="87"/>
      <c r="LK22" s="87"/>
      <c r="LL22" s="87"/>
      <c r="LM22" s="87"/>
      <c r="LN22" s="87"/>
      <c r="LO22" s="87"/>
      <c r="LP22" s="87"/>
      <c r="LQ22" s="87"/>
      <c r="LR22" s="87"/>
      <c r="LS22" s="87"/>
      <c r="LT22" s="87"/>
      <c r="LU22" s="87"/>
      <c r="LV22" s="87"/>
      <c r="LW22" s="87"/>
      <c r="LX22" s="87"/>
      <c r="LY22" s="87"/>
      <c r="LZ22" s="87"/>
      <c r="MA22" s="87"/>
      <c r="MB22" s="87"/>
      <c r="MC22" s="87"/>
      <c r="MD22" s="87"/>
      <c r="ME22" s="87"/>
      <c r="MF22" s="87"/>
      <c r="MG22" s="87"/>
      <c r="MH22" s="87"/>
      <c r="MI22" s="87"/>
      <c r="MJ22" s="87"/>
      <c r="MK22" s="87"/>
      <c r="ML22" s="87"/>
      <c r="MM22" s="87"/>
      <c r="MN22" s="87"/>
      <c r="MO22" s="87"/>
      <c r="MP22" s="87"/>
      <c r="MQ22" s="87"/>
      <c r="MR22" s="87"/>
      <c r="MS22" s="87"/>
      <c r="MT22" s="87"/>
      <c r="MU22" s="87"/>
      <c r="MV22" s="87"/>
      <c r="MW22" s="87"/>
      <c r="MX22" s="87"/>
      <c r="MY22" s="87"/>
      <c r="MZ22" s="87"/>
      <c r="NA22" s="87"/>
      <c r="NB22" s="87"/>
      <c r="NC22" s="87"/>
      <c r="ND22" s="87"/>
      <c r="NE22" s="87"/>
      <c r="NF22" s="87"/>
      <c r="NG22" s="87"/>
      <c r="NH22" s="87"/>
      <c r="NI22" s="87"/>
      <c r="NJ22" s="87"/>
      <c r="NK22" s="87"/>
      <c r="NL22" s="87"/>
      <c r="NM22" s="87"/>
      <c r="NN22" s="87"/>
      <c r="NO22" s="87"/>
      <c r="NP22" s="87"/>
      <c r="NQ22" s="87"/>
      <c r="NR22" s="87"/>
      <c r="NS22" s="87"/>
      <c r="NT22" s="87"/>
      <c r="NU22" s="87"/>
      <c r="NV22" s="87"/>
      <c r="NW22" s="87"/>
      <c r="NX22" s="87"/>
      <c r="NY22" s="87"/>
      <c r="NZ22" s="87"/>
      <c r="OA22" s="87"/>
      <c r="OB22" s="87"/>
      <c r="OC22" s="87"/>
      <c r="OD22" s="87"/>
      <c r="OE22" s="87"/>
      <c r="OF22" s="87"/>
      <c r="OG22" s="87"/>
      <c r="OH22" s="87"/>
      <c r="OI22" s="87"/>
      <c r="OJ22" s="87"/>
      <c r="OK22" s="87"/>
      <c r="OL22" s="87"/>
      <c r="OM22" s="87"/>
      <c r="ON22" s="87"/>
      <c r="OO22" s="87"/>
      <c r="OP22" s="87"/>
      <c r="OQ22" s="87"/>
      <c r="OR22" s="87"/>
      <c r="OS22" s="87"/>
      <c r="OT22" s="87"/>
      <c r="OU22" s="87"/>
      <c r="OV22" s="87"/>
      <c r="OW22" s="87"/>
      <c r="OX22" s="87"/>
      <c r="OY22" s="87"/>
      <c r="OZ22" s="87"/>
      <c r="PA22" s="87"/>
      <c r="PB22" s="87"/>
      <c r="PC22" s="87"/>
      <c r="PD22" s="87"/>
      <c r="PE22" s="87"/>
      <c r="PF22" s="87"/>
      <c r="PG22" s="87"/>
      <c r="PH22" s="87"/>
      <c r="PI22" s="87"/>
      <c r="PJ22" s="87"/>
      <c r="PK22" s="87"/>
      <c r="PL22" s="87"/>
      <c r="PM22" s="87"/>
      <c r="PN22" s="87"/>
      <c r="PO22" s="87"/>
      <c r="PP22" s="87"/>
      <c r="PQ22" s="87"/>
      <c r="PR22" s="87"/>
      <c r="PS22" s="87"/>
      <c r="PT22" s="87"/>
      <c r="PU22" s="87"/>
      <c r="PV22" s="87"/>
      <c r="PW22" s="87"/>
      <c r="PX22" s="87"/>
      <c r="PY22" s="87"/>
      <c r="PZ22" s="87"/>
      <c r="QA22" s="87"/>
      <c r="QB22" s="87"/>
      <c r="QC22" s="87"/>
      <c r="QD22" s="87"/>
      <c r="QE22" s="87"/>
      <c r="QF22" s="87"/>
      <c r="QG22" s="87"/>
      <c r="QH22" s="87"/>
      <c r="QI22" s="87"/>
      <c r="QJ22" s="87"/>
      <c r="QK22" s="87"/>
      <c r="QL22" s="87"/>
      <c r="QM22" s="87"/>
      <c r="QN22" s="87"/>
      <c r="QO22" s="87"/>
      <c r="QP22" s="87"/>
      <c r="QQ22" s="87"/>
      <c r="QR22" s="87"/>
      <c r="QS22" s="87"/>
      <c r="QT22" s="87"/>
      <c r="QU22" s="87"/>
      <c r="QV22" s="87"/>
      <c r="QW22" s="87"/>
      <c r="QX22" s="87"/>
      <c r="QY22" s="87"/>
      <c r="QZ22" s="87"/>
      <c r="RA22" s="87"/>
      <c r="RB22" s="87"/>
      <c r="RC22" s="87"/>
      <c r="RD22" s="87"/>
      <c r="RE22" s="87"/>
      <c r="RF22" s="87"/>
      <c r="RG22" s="87"/>
      <c r="RH22" s="87"/>
      <c r="RI22" s="87"/>
      <c r="RJ22" s="87"/>
      <c r="RK22" s="87"/>
      <c r="RL22" s="87"/>
      <c r="RM22" s="87"/>
      <c r="RN22" s="87"/>
      <c r="RO22" s="87"/>
      <c r="RP22" s="87"/>
      <c r="RQ22" s="87"/>
      <c r="RR22" s="87"/>
      <c r="RS22" s="87"/>
      <c r="RT22" s="87"/>
      <c r="RU22" s="87"/>
      <c r="RV22" s="87"/>
      <c r="RW22" s="87"/>
      <c r="RX22" s="87"/>
      <c r="RY22" s="87"/>
      <c r="RZ22" s="87"/>
      <c r="SA22" s="87"/>
      <c r="SB22" s="87"/>
      <c r="SC22" s="87"/>
      <c r="SD22" s="87"/>
      <c r="SE22" s="87"/>
      <c r="SF22" s="87"/>
      <c r="SG22" s="87"/>
      <c r="SH22" s="87"/>
      <c r="SI22" s="87"/>
      <c r="SJ22" s="87"/>
      <c r="SK22" s="87"/>
      <c r="SL22" s="87"/>
      <c r="SM22" s="87"/>
      <c r="SN22" s="87"/>
      <c r="SO22" s="87"/>
      <c r="SP22" s="87"/>
      <c r="SQ22" s="87"/>
      <c r="SR22" s="87"/>
      <c r="SS22" s="87"/>
      <c r="ST22" s="87"/>
      <c r="SU22" s="87"/>
      <c r="SV22" s="87"/>
      <c r="SW22" s="87"/>
      <c r="SX22" s="87"/>
      <c r="SY22" s="87"/>
      <c r="SZ22" s="87"/>
      <c r="TA22" s="87"/>
      <c r="TB22" s="87"/>
      <c r="TC22" s="87"/>
      <c r="TD22" s="87"/>
      <c r="TE22" s="87"/>
      <c r="TF22" s="87"/>
      <c r="TG22" s="87"/>
      <c r="TH22" s="87"/>
      <c r="TI22" s="87"/>
      <c r="TJ22" s="87"/>
      <c r="TK22" s="87"/>
      <c r="TL22" s="87"/>
      <c r="TM22" s="87"/>
      <c r="TN22" s="87"/>
      <c r="TO22" s="87"/>
      <c r="TP22" s="87"/>
      <c r="TQ22" s="87"/>
      <c r="TR22" s="87"/>
      <c r="TS22" s="87"/>
      <c r="TT22" s="87"/>
      <c r="TU22" s="87"/>
      <c r="TV22" s="87"/>
      <c r="TW22" s="87"/>
      <c r="TX22" s="87"/>
      <c r="TY22" s="87"/>
      <c r="TZ22" s="87"/>
      <c r="UA22" s="87"/>
      <c r="UB22" s="87"/>
      <c r="UC22" s="87"/>
      <c r="UD22" s="87"/>
      <c r="UE22" s="87"/>
      <c r="UF22" s="87"/>
      <c r="UG22" s="87"/>
      <c r="UH22" s="87"/>
    </row>
    <row r="23" spans="1:554" s="1" customFormat="1">
      <c r="A23" s="89"/>
      <c r="B23" s="90" t="s">
        <v>177</v>
      </c>
      <c r="C23" s="92" t="s">
        <v>178</v>
      </c>
      <c r="D23" s="92">
        <v>1800</v>
      </c>
      <c r="E23" s="92">
        <v>10000</v>
      </c>
      <c r="F23" s="92">
        <v>1900</v>
      </c>
      <c r="G23" s="92">
        <f t="shared" si="0"/>
        <v>9900</v>
      </c>
      <c r="H23" s="93">
        <v>15.5</v>
      </c>
      <c r="I23" s="115">
        <f t="shared" si="2"/>
        <v>153450</v>
      </c>
      <c r="J23" s="87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  <c r="IX23" s="88"/>
      <c r="IY23" s="88"/>
      <c r="IZ23" s="88"/>
      <c r="JA23" s="88"/>
      <c r="JB23" s="88"/>
      <c r="JC23" s="88"/>
      <c r="JD23" s="88"/>
      <c r="JE23" s="88"/>
      <c r="JF23" s="88"/>
      <c r="JG23" s="88"/>
      <c r="JH23" s="88"/>
      <c r="JI23" s="88"/>
      <c r="JJ23" s="88"/>
      <c r="JK23" s="88"/>
      <c r="JL23" s="88"/>
      <c r="JM23" s="88"/>
      <c r="JN23" s="88"/>
      <c r="JO23" s="88"/>
      <c r="JP23" s="88"/>
      <c r="JQ23" s="88"/>
      <c r="JR23" s="88"/>
      <c r="JS23" s="88"/>
      <c r="JT23" s="88"/>
      <c r="JU23" s="88"/>
      <c r="JV23" s="88"/>
      <c r="JW23" s="88"/>
      <c r="JX23" s="88"/>
      <c r="JY23" s="88"/>
      <c r="JZ23" s="88"/>
      <c r="KA23" s="88"/>
      <c r="KB23" s="88"/>
      <c r="KC23" s="88"/>
      <c r="KD23" s="88"/>
      <c r="KE23" s="88"/>
      <c r="KF23" s="88"/>
      <c r="KG23" s="88"/>
      <c r="KH23" s="88"/>
      <c r="KI23" s="88"/>
      <c r="KJ23" s="88"/>
      <c r="KK23" s="88"/>
      <c r="KL23" s="88"/>
      <c r="KM23" s="88"/>
      <c r="KN23" s="88"/>
      <c r="KO23" s="88"/>
      <c r="KP23" s="88"/>
      <c r="KQ23" s="88"/>
      <c r="KR23" s="88"/>
      <c r="KS23" s="88"/>
      <c r="KT23" s="88"/>
      <c r="KU23" s="88"/>
      <c r="KV23" s="88"/>
      <c r="KW23" s="88"/>
      <c r="KX23" s="88"/>
      <c r="KY23" s="88"/>
      <c r="KZ23" s="88"/>
      <c r="LA23" s="88"/>
      <c r="LB23" s="88"/>
      <c r="LC23" s="88"/>
      <c r="LD23" s="88"/>
      <c r="LE23" s="88"/>
      <c r="LF23" s="88"/>
      <c r="LG23" s="88"/>
      <c r="LH23" s="88"/>
      <c r="LI23" s="88"/>
      <c r="LJ23" s="88"/>
      <c r="LK23" s="88"/>
      <c r="LL23" s="88"/>
      <c r="LM23" s="88"/>
      <c r="LN23" s="88"/>
      <c r="LO23" s="88"/>
      <c r="LP23" s="88"/>
      <c r="LQ23" s="88"/>
      <c r="LR23" s="88"/>
      <c r="LS23" s="88"/>
      <c r="LT23" s="88"/>
      <c r="LU23" s="88"/>
      <c r="LV23" s="88"/>
      <c r="LW23" s="88"/>
      <c r="LX23" s="88"/>
      <c r="LY23" s="88"/>
      <c r="LZ23" s="88"/>
      <c r="MA23" s="88"/>
      <c r="MB23" s="88"/>
      <c r="MC23" s="88"/>
      <c r="MD23" s="88"/>
      <c r="ME23" s="88"/>
      <c r="MF23" s="88"/>
      <c r="MG23" s="88"/>
      <c r="MH23" s="88"/>
      <c r="MI23" s="88"/>
      <c r="MJ23" s="88"/>
      <c r="MK23" s="88"/>
      <c r="ML23" s="88"/>
      <c r="MM23" s="88"/>
      <c r="MN23" s="88"/>
      <c r="MO23" s="88"/>
      <c r="MP23" s="88"/>
      <c r="MQ23" s="88"/>
      <c r="MR23" s="88"/>
      <c r="MS23" s="88"/>
      <c r="MT23" s="88"/>
      <c r="MU23" s="88"/>
      <c r="MV23" s="88"/>
      <c r="MW23" s="88"/>
      <c r="MX23" s="88"/>
      <c r="MY23" s="88"/>
      <c r="MZ23" s="88"/>
      <c r="NA23" s="88"/>
      <c r="NB23" s="88"/>
      <c r="NC23" s="88"/>
      <c r="ND23" s="88"/>
      <c r="NE23" s="88"/>
      <c r="NF23" s="88"/>
      <c r="NG23" s="88"/>
      <c r="NH23" s="88"/>
      <c r="NI23" s="88"/>
      <c r="NJ23" s="88"/>
      <c r="NK23" s="88"/>
      <c r="NL23" s="88"/>
      <c r="NM23" s="88"/>
      <c r="NN23" s="88"/>
      <c r="NO23" s="88"/>
      <c r="NP23" s="88"/>
      <c r="NQ23" s="88"/>
      <c r="NR23" s="88"/>
      <c r="NS23" s="88"/>
      <c r="NT23" s="88"/>
      <c r="NU23" s="88"/>
      <c r="NV23" s="88"/>
      <c r="NW23" s="88"/>
      <c r="NX23" s="88"/>
      <c r="NY23" s="88"/>
      <c r="NZ23" s="88"/>
      <c r="OA23" s="88"/>
      <c r="OB23" s="88"/>
      <c r="OC23" s="88"/>
      <c r="OD23" s="88"/>
      <c r="OE23" s="88"/>
      <c r="OF23" s="88"/>
      <c r="OG23" s="88"/>
      <c r="OH23" s="88"/>
      <c r="OI23" s="88"/>
      <c r="OJ23" s="88"/>
      <c r="OK23" s="88"/>
      <c r="OL23" s="88"/>
      <c r="OM23" s="88"/>
      <c r="ON23" s="88"/>
      <c r="OO23" s="88"/>
      <c r="OP23" s="88"/>
      <c r="OQ23" s="88"/>
      <c r="OR23" s="88"/>
      <c r="OS23" s="88"/>
      <c r="OT23" s="88"/>
      <c r="OU23" s="88"/>
      <c r="OV23" s="88"/>
      <c r="OW23" s="88"/>
      <c r="OX23" s="88"/>
      <c r="OY23" s="88"/>
      <c r="OZ23" s="88"/>
      <c r="PA23" s="88"/>
      <c r="PB23" s="88"/>
      <c r="PC23" s="88"/>
      <c r="PD23" s="88"/>
      <c r="PE23" s="88"/>
      <c r="PF23" s="88"/>
      <c r="PG23" s="88"/>
      <c r="PH23" s="88"/>
      <c r="PI23" s="88"/>
      <c r="PJ23" s="88"/>
      <c r="PK23" s="88"/>
      <c r="PL23" s="88"/>
      <c r="PM23" s="88"/>
      <c r="PN23" s="88"/>
      <c r="PO23" s="88"/>
      <c r="PP23" s="88"/>
      <c r="PQ23" s="88"/>
      <c r="PR23" s="88"/>
      <c r="PS23" s="88"/>
      <c r="PT23" s="88"/>
      <c r="PU23" s="88"/>
      <c r="PV23" s="88"/>
      <c r="PW23" s="88"/>
      <c r="PX23" s="88"/>
      <c r="PY23" s="88"/>
      <c r="PZ23" s="88"/>
      <c r="QA23" s="88"/>
      <c r="QB23" s="88"/>
      <c r="QC23" s="88"/>
      <c r="QD23" s="88"/>
      <c r="QE23" s="88"/>
      <c r="QF23" s="88"/>
      <c r="QG23" s="88"/>
      <c r="QH23" s="88"/>
      <c r="QI23" s="88"/>
      <c r="QJ23" s="88"/>
      <c r="QK23" s="88"/>
      <c r="QL23" s="88"/>
      <c r="QM23" s="88"/>
      <c r="QN23" s="88"/>
      <c r="QO23" s="88"/>
      <c r="QP23" s="88"/>
      <c r="QQ23" s="88"/>
      <c r="QR23" s="88"/>
      <c r="QS23" s="88"/>
      <c r="QT23" s="88"/>
      <c r="QU23" s="88"/>
      <c r="QV23" s="88"/>
      <c r="QW23" s="88"/>
      <c r="QX23" s="88"/>
      <c r="QY23" s="88"/>
      <c r="QZ23" s="88"/>
      <c r="RA23" s="88"/>
      <c r="RB23" s="88"/>
      <c r="RC23" s="88"/>
      <c r="RD23" s="88"/>
      <c r="RE23" s="88"/>
      <c r="RF23" s="88"/>
      <c r="RG23" s="88"/>
      <c r="RH23" s="88"/>
      <c r="RI23" s="88"/>
      <c r="RJ23" s="88"/>
      <c r="RK23" s="88"/>
      <c r="RL23" s="88"/>
      <c r="RM23" s="88"/>
      <c r="RN23" s="88"/>
      <c r="RO23" s="88"/>
      <c r="RP23" s="88"/>
      <c r="RQ23" s="88"/>
      <c r="RR23" s="88"/>
      <c r="RS23" s="88"/>
      <c r="RT23" s="88"/>
      <c r="RU23" s="88"/>
      <c r="RV23" s="88"/>
      <c r="RW23" s="88"/>
      <c r="RX23" s="88"/>
      <c r="RY23" s="88"/>
      <c r="RZ23" s="88"/>
      <c r="SA23" s="88"/>
      <c r="SB23" s="88"/>
      <c r="SC23" s="88"/>
      <c r="SD23" s="88"/>
      <c r="SE23" s="88"/>
      <c r="SF23" s="88"/>
      <c r="SG23" s="88"/>
      <c r="SH23" s="88"/>
      <c r="SI23" s="88"/>
      <c r="SJ23" s="88"/>
      <c r="SK23" s="88"/>
      <c r="SL23" s="88"/>
      <c r="SM23" s="88"/>
      <c r="SN23" s="88"/>
      <c r="SO23" s="88"/>
      <c r="SP23" s="88"/>
      <c r="SQ23" s="88"/>
      <c r="SR23" s="88"/>
      <c r="SS23" s="88"/>
      <c r="ST23" s="88"/>
      <c r="SU23" s="88"/>
      <c r="SV23" s="88"/>
      <c r="SW23" s="88"/>
      <c r="SX23" s="88"/>
      <c r="SY23" s="88"/>
      <c r="SZ23" s="88"/>
      <c r="TA23" s="88"/>
      <c r="TB23" s="88"/>
      <c r="TC23" s="88"/>
      <c r="TD23" s="88"/>
      <c r="TE23" s="88"/>
      <c r="TF23" s="88"/>
      <c r="TG23" s="88"/>
      <c r="TH23" s="88"/>
      <c r="TI23" s="88"/>
      <c r="TJ23" s="88"/>
      <c r="TK23" s="88"/>
      <c r="TL23" s="88"/>
      <c r="TM23" s="88"/>
      <c r="TN23" s="88"/>
      <c r="TO23" s="88"/>
      <c r="TP23" s="88"/>
      <c r="TQ23" s="88"/>
      <c r="TR23" s="88"/>
      <c r="TS23" s="88"/>
      <c r="TT23" s="88"/>
      <c r="TU23" s="88"/>
      <c r="TV23" s="88"/>
      <c r="TW23" s="88"/>
      <c r="TX23" s="88"/>
      <c r="TY23" s="88"/>
      <c r="TZ23" s="88"/>
      <c r="UA23" s="88"/>
      <c r="UB23" s="88"/>
      <c r="UC23" s="88"/>
      <c r="UD23" s="88"/>
      <c r="UE23" s="88"/>
      <c r="UF23" s="88"/>
      <c r="UG23" s="88"/>
      <c r="UH23" s="88"/>
    </row>
    <row r="24" spans="1:554">
      <c r="A24" s="94"/>
      <c r="B24" s="90" t="s">
        <v>179</v>
      </c>
      <c r="C24" s="92" t="s">
        <v>180</v>
      </c>
      <c r="D24" s="92">
        <v>700</v>
      </c>
      <c r="E24" s="92">
        <v>10000</v>
      </c>
      <c r="F24" s="92">
        <v>2800</v>
      </c>
      <c r="G24" s="92">
        <f t="shared" si="0"/>
        <v>7900</v>
      </c>
      <c r="H24" s="93">
        <v>7.6</v>
      </c>
      <c r="I24" s="115">
        <f t="shared" si="2"/>
        <v>60040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  <c r="IX24" s="87"/>
      <c r="IY24" s="87"/>
      <c r="IZ24" s="87"/>
      <c r="JA24" s="87"/>
      <c r="JB24" s="87"/>
      <c r="JC24" s="87"/>
      <c r="JD24" s="87"/>
      <c r="JE24" s="87"/>
      <c r="JF24" s="87"/>
      <c r="JG24" s="87"/>
      <c r="JH24" s="87"/>
      <c r="JI24" s="87"/>
      <c r="JJ24" s="87"/>
      <c r="JK24" s="87"/>
      <c r="JL24" s="87"/>
      <c r="JM24" s="87"/>
      <c r="JN24" s="87"/>
      <c r="JO24" s="87"/>
      <c r="JP24" s="87"/>
      <c r="JQ24" s="87"/>
      <c r="JR24" s="87"/>
      <c r="JS24" s="87"/>
      <c r="JT24" s="87"/>
      <c r="JU24" s="87"/>
      <c r="JV24" s="87"/>
      <c r="JW24" s="87"/>
      <c r="JX24" s="87"/>
      <c r="JY24" s="87"/>
      <c r="JZ24" s="87"/>
      <c r="KA24" s="87"/>
      <c r="KB24" s="87"/>
      <c r="KC24" s="87"/>
      <c r="KD24" s="87"/>
      <c r="KE24" s="87"/>
      <c r="KF24" s="87"/>
      <c r="KG24" s="87"/>
      <c r="KH24" s="87"/>
      <c r="KI24" s="87"/>
      <c r="KJ24" s="87"/>
      <c r="KK24" s="87"/>
      <c r="KL24" s="87"/>
      <c r="KM24" s="87"/>
      <c r="KN24" s="87"/>
      <c r="KO24" s="87"/>
      <c r="KP24" s="87"/>
      <c r="KQ24" s="87"/>
      <c r="KR24" s="87"/>
      <c r="KS24" s="87"/>
      <c r="KT24" s="87"/>
      <c r="KU24" s="87"/>
      <c r="KV24" s="87"/>
      <c r="KW24" s="87"/>
      <c r="KX24" s="87"/>
      <c r="KY24" s="87"/>
      <c r="KZ24" s="87"/>
      <c r="LA24" s="87"/>
      <c r="LB24" s="87"/>
      <c r="LC24" s="87"/>
      <c r="LD24" s="87"/>
      <c r="LE24" s="87"/>
      <c r="LF24" s="87"/>
      <c r="LG24" s="87"/>
      <c r="LH24" s="87"/>
      <c r="LI24" s="87"/>
      <c r="LJ24" s="87"/>
      <c r="LK24" s="87"/>
      <c r="LL24" s="87"/>
      <c r="LM24" s="87"/>
      <c r="LN24" s="87"/>
      <c r="LO24" s="87"/>
      <c r="LP24" s="87"/>
      <c r="LQ24" s="87"/>
      <c r="LR24" s="87"/>
      <c r="LS24" s="87"/>
      <c r="LT24" s="87"/>
      <c r="LU24" s="87"/>
      <c r="LV24" s="87"/>
      <c r="LW24" s="87"/>
      <c r="LX24" s="87"/>
      <c r="LY24" s="87"/>
      <c r="LZ24" s="87"/>
      <c r="MA24" s="87"/>
      <c r="MB24" s="87"/>
      <c r="MC24" s="87"/>
      <c r="MD24" s="87"/>
      <c r="ME24" s="87"/>
      <c r="MF24" s="87"/>
      <c r="MG24" s="87"/>
      <c r="MH24" s="87"/>
      <c r="MI24" s="87"/>
      <c r="MJ24" s="87"/>
      <c r="MK24" s="87"/>
      <c r="ML24" s="87"/>
      <c r="MM24" s="87"/>
      <c r="MN24" s="87"/>
      <c r="MO24" s="87"/>
      <c r="MP24" s="87"/>
      <c r="MQ24" s="87"/>
      <c r="MR24" s="87"/>
      <c r="MS24" s="87"/>
      <c r="MT24" s="87"/>
      <c r="MU24" s="87"/>
      <c r="MV24" s="87"/>
      <c r="MW24" s="87"/>
      <c r="MX24" s="87"/>
      <c r="MY24" s="87"/>
      <c r="MZ24" s="87"/>
      <c r="NA24" s="87"/>
      <c r="NB24" s="87"/>
      <c r="NC24" s="87"/>
      <c r="ND24" s="87"/>
      <c r="NE24" s="87"/>
      <c r="NF24" s="87"/>
      <c r="NG24" s="87"/>
      <c r="NH24" s="87"/>
      <c r="NI24" s="87"/>
      <c r="NJ24" s="87"/>
      <c r="NK24" s="87"/>
      <c r="NL24" s="87"/>
      <c r="NM24" s="87"/>
      <c r="NN24" s="87"/>
      <c r="NO24" s="87"/>
      <c r="NP24" s="87"/>
      <c r="NQ24" s="87"/>
      <c r="NR24" s="87"/>
      <c r="NS24" s="87"/>
      <c r="NT24" s="87"/>
      <c r="NU24" s="87"/>
      <c r="NV24" s="87"/>
      <c r="NW24" s="87"/>
      <c r="NX24" s="87"/>
      <c r="NY24" s="87"/>
      <c r="NZ24" s="87"/>
      <c r="OA24" s="87"/>
      <c r="OB24" s="87"/>
      <c r="OC24" s="87"/>
      <c r="OD24" s="87"/>
      <c r="OE24" s="87"/>
      <c r="OF24" s="87"/>
      <c r="OG24" s="87"/>
      <c r="OH24" s="87"/>
      <c r="OI24" s="87"/>
      <c r="OJ24" s="87"/>
      <c r="OK24" s="87"/>
      <c r="OL24" s="87"/>
      <c r="OM24" s="87"/>
      <c r="ON24" s="87"/>
      <c r="OO24" s="87"/>
      <c r="OP24" s="87"/>
      <c r="OQ24" s="87"/>
      <c r="OR24" s="87"/>
      <c r="OS24" s="87"/>
      <c r="OT24" s="87"/>
      <c r="OU24" s="87"/>
      <c r="OV24" s="87"/>
      <c r="OW24" s="87"/>
      <c r="OX24" s="87"/>
      <c r="OY24" s="87"/>
      <c r="OZ24" s="87"/>
      <c r="PA24" s="87"/>
      <c r="PB24" s="87"/>
      <c r="PC24" s="87"/>
      <c r="PD24" s="87"/>
      <c r="PE24" s="87"/>
      <c r="PF24" s="87"/>
      <c r="PG24" s="87"/>
      <c r="PH24" s="87"/>
      <c r="PI24" s="87"/>
      <c r="PJ24" s="87"/>
      <c r="PK24" s="87"/>
      <c r="PL24" s="87"/>
      <c r="PM24" s="87"/>
      <c r="PN24" s="87"/>
      <c r="PO24" s="87"/>
      <c r="PP24" s="87"/>
      <c r="PQ24" s="87"/>
      <c r="PR24" s="87"/>
      <c r="PS24" s="87"/>
      <c r="PT24" s="87"/>
      <c r="PU24" s="87"/>
      <c r="PV24" s="87"/>
      <c r="PW24" s="87"/>
      <c r="PX24" s="87"/>
      <c r="PY24" s="87"/>
      <c r="PZ24" s="87"/>
      <c r="QA24" s="87"/>
      <c r="QB24" s="87"/>
      <c r="QC24" s="87"/>
      <c r="QD24" s="87"/>
      <c r="QE24" s="87"/>
      <c r="QF24" s="87"/>
      <c r="QG24" s="87"/>
      <c r="QH24" s="87"/>
      <c r="QI24" s="87"/>
      <c r="QJ24" s="87"/>
      <c r="QK24" s="87"/>
      <c r="QL24" s="87"/>
      <c r="QM24" s="87"/>
      <c r="QN24" s="87"/>
      <c r="QO24" s="87"/>
      <c r="QP24" s="87"/>
      <c r="QQ24" s="87"/>
      <c r="QR24" s="87"/>
      <c r="QS24" s="87"/>
      <c r="QT24" s="87"/>
      <c r="QU24" s="87"/>
      <c r="QV24" s="87"/>
      <c r="QW24" s="87"/>
      <c r="QX24" s="87"/>
      <c r="QY24" s="87"/>
      <c r="QZ24" s="87"/>
      <c r="RA24" s="87"/>
      <c r="RB24" s="87"/>
      <c r="RC24" s="87"/>
      <c r="RD24" s="87"/>
      <c r="RE24" s="87"/>
      <c r="RF24" s="87"/>
      <c r="RG24" s="87"/>
      <c r="RH24" s="87"/>
      <c r="RI24" s="87"/>
      <c r="RJ24" s="87"/>
      <c r="RK24" s="87"/>
      <c r="RL24" s="87"/>
      <c r="RM24" s="87"/>
      <c r="RN24" s="87"/>
      <c r="RO24" s="87"/>
      <c r="RP24" s="87"/>
      <c r="RQ24" s="87"/>
      <c r="RR24" s="87"/>
      <c r="RS24" s="87"/>
      <c r="RT24" s="87"/>
      <c r="RU24" s="87"/>
      <c r="RV24" s="87"/>
      <c r="RW24" s="87"/>
      <c r="RX24" s="87"/>
      <c r="RY24" s="87"/>
      <c r="RZ24" s="87"/>
      <c r="SA24" s="87"/>
      <c r="SB24" s="87"/>
      <c r="SC24" s="87"/>
      <c r="SD24" s="87"/>
      <c r="SE24" s="87"/>
      <c r="SF24" s="87"/>
      <c r="SG24" s="87"/>
      <c r="SH24" s="87"/>
      <c r="SI24" s="87"/>
      <c r="SJ24" s="87"/>
      <c r="SK24" s="87"/>
      <c r="SL24" s="87"/>
      <c r="SM24" s="87"/>
      <c r="SN24" s="87"/>
      <c r="SO24" s="87"/>
      <c r="SP24" s="87"/>
      <c r="SQ24" s="87"/>
      <c r="SR24" s="87"/>
      <c r="SS24" s="87"/>
      <c r="ST24" s="87"/>
      <c r="SU24" s="87"/>
      <c r="SV24" s="87"/>
      <c r="SW24" s="87"/>
      <c r="SX24" s="87"/>
      <c r="SY24" s="87"/>
      <c r="SZ24" s="87"/>
      <c r="TA24" s="87"/>
      <c r="TB24" s="87"/>
      <c r="TC24" s="87"/>
      <c r="TD24" s="87"/>
      <c r="TE24" s="87"/>
      <c r="TF24" s="87"/>
      <c r="TG24" s="87"/>
      <c r="TH24" s="87"/>
      <c r="TI24" s="87"/>
      <c r="TJ24" s="87"/>
      <c r="TK24" s="87"/>
      <c r="TL24" s="87"/>
      <c r="TM24" s="87"/>
      <c r="TN24" s="87"/>
      <c r="TO24" s="87"/>
      <c r="TP24" s="87"/>
      <c r="TQ24" s="87"/>
      <c r="TR24" s="87"/>
      <c r="TS24" s="87"/>
      <c r="TT24" s="87"/>
      <c r="TU24" s="87"/>
      <c r="TV24" s="87"/>
      <c r="TW24" s="87"/>
      <c r="TX24" s="87"/>
      <c r="TY24" s="87"/>
      <c r="TZ24" s="87"/>
      <c r="UA24" s="87"/>
      <c r="UB24" s="87"/>
      <c r="UC24" s="87"/>
      <c r="UD24" s="87"/>
      <c r="UE24" s="87"/>
      <c r="UF24" s="87"/>
      <c r="UG24" s="87"/>
      <c r="UH24" s="87"/>
    </row>
    <row r="25" spans="1:554">
      <c r="A25" s="94"/>
      <c r="B25" s="95" t="s">
        <v>181</v>
      </c>
      <c r="C25" s="97" t="s">
        <v>182</v>
      </c>
      <c r="D25" s="97">
        <v>1800</v>
      </c>
      <c r="E25" s="97"/>
      <c r="F25" s="97">
        <v>200</v>
      </c>
      <c r="G25" s="92">
        <f t="shared" si="0"/>
        <v>1600</v>
      </c>
      <c r="H25" s="98">
        <v>6</v>
      </c>
      <c r="I25" s="117">
        <f t="shared" si="2"/>
        <v>9600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  <c r="IW25" s="87"/>
      <c r="IX25" s="87"/>
      <c r="IY25" s="87"/>
      <c r="IZ25" s="87"/>
      <c r="JA25" s="87"/>
      <c r="JB25" s="87"/>
      <c r="JC25" s="87"/>
      <c r="JD25" s="87"/>
      <c r="JE25" s="87"/>
      <c r="JF25" s="87"/>
      <c r="JG25" s="87"/>
      <c r="JH25" s="87"/>
      <c r="JI25" s="87"/>
      <c r="JJ25" s="87"/>
      <c r="JK25" s="87"/>
      <c r="JL25" s="87"/>
      <c r="JM25" s="87"/>
      <c r="JN25" s="87"/>
      <c r="JO25" s="87"/>
      <c r="JP25" s="87"/>
      <c r="JQ25" s="87"/>
      <c r="JR25" s="87"/>
      <c r="JS25" s="87"/>
      <c r="JT25" s="87"/>
      <c r="JU25" s="87"/>
      <c r="JV25" s="87"/>
      <c r="JW25" s="87"/>
      <c r="JX25" s="87"/>
      <c r="JY25" s="87"/>
      <c r="JZ25" s="87"/>
      <c r="KA25" s="87"/>
      <c r="KB25" s="87"/>
      <c r="KC25" s="87"/>
      <c r="KD25" s="87"/>
      <c r="KE25" s="87"/>
      <c r="KF25" s="87"/>
      <c r="KG25" s="87"/>
      <c r="KH25" s="87"/>
      <c r="KI25" s="87"/>
      <c r="KJ25" s="87"/>
      <c r="KK25" s="87"/>
      <c r="KL25" s="87"/>
      <c r="KM25" s="87"/>
      <c r="KN25" s="87"/>
      <c r="KO25" s="87"/>
      <c r="KP25" s="87"/>
      <c r="KQ25" s="87"/>
      <c r="KR25" s="87"/>
      <c r="KS25" s="87"/>
      <c r="KT25" s="87"/>
      <c r="KU25" s="87"/>
      <c r="KV25" s="87"/>
      <c r="KW25" s="87"/>
      <c r="KX25" s="87"/>
      <c r="KY25" s="87"/>
      <c r="KZ25" s="87"/>
      <c r="LA25" s="87"/>
      <c r="LB25" s="87"/>
      <c r="LC25" s="87"/>
      <c r="LD25" s="87"/>
      <c r="LE25" s="87"/>
      <c r="LF25" s="87"/>
      <c r="LG25" s="87"/>
      <c r="LH25" s="87"/>
      <c r="LI25" s="87"/>
      <c r="LJ25" s="87"/>
      <c r="LK25" s="87"/>
      <c r="LL25" s="87"/>
      <c r="LM25" s="87"/>
      <c r="LN25" s="87"/>
      <c r="LO25" s="87"/>
      <c r="LP25" s="87"/>
      <c r="LQ25" s="87"/>
      <c r="LR25" s="87"/>
      <c r="LS25" s="87"/>
      <c r="LT25" s="87"/>
      <c r="LU25" s="87"/>
      <c r="LV25" s="87"/>
      <c r="LW25" s="87"/>
      <c r="LX25" s="87"/>
      <c r="LY25" s="87"/>
      <c r="LZ25" s="87"/>
      <c r="MA25" s="87"/>
      <c r="MB25" s="87"/>
      <c r="MC25" s="87"/>
      <c r="MD25" s="87"/>
      <c r="ME25" s="87"/>
      <c r="MF25" s="87"/>
      <c r="MG25" s="87"/>
      <c r="MH25" s="87"/>
      <c r="MI25" s="87"/>
      <c r="MJ25" s="87"/>
      <c r="MK25" s="87"/>
      <c r="ML25" s="87"/>
      <c r="MM25" s="87"/>
      <c r="MN25" s="87"/>
      <c r="MO25" s="87"/>
      <c r="MP25" s="87"/>
      <c r="MQ25" s="87"/>
      <c r="MR25" s="87"/>
      <c r="MS25" s="87"/>
      <c r="MT25" s="87"/>
      <c r="MU25" s="87"/>
      <c r="MV25" s="87"/>
      <c r="MW25" s="87"/>
      <c r="MX25" s="87"/>
      <c r="MY25" s="87"/>
      <c r="MZ25" s="87"/>
      <c r="NA25" s="87"/>
      <c r="NB25" s="87"/>
      <c r="NC25" s="87"/>
      <c r="ND25" s="87"/>
      <c r="NE25" s="87"/>
      <c r="NF25" s="87"/>
      <c r="NG25" s="87"/>
      <c r="NH25" s="87"/>
      <c r="NI25" s="87"/>
      <c r="NJ25" s="87"/>
      <c r="NK25" s="87"/>
      <c r="NL25" s="87"/>
      <c r="NM25" s="87"/>
      <c r="NN25" s="87"/>
      <c r="NO25" s="87"/>
      <c r="NP25" s="87"/>
      <c r="NQ25" s="87"/>
      <c r="NR25" s="87"/>
      <c r="NS25" s="87"/>
      <c r="NT25" s="87"/>
      <c r="NU25" s="87"/>
      <c r="NV25" s="87"/>
      <c r="NW25" s="87"/>
      <c r="NX25" s="87"/>
      <c r="NY25" s="87"/>
      <c r="NZ25" s="87"/>
      <c r="OA25" s="87"/>
      <c r="OB25" s="87"/>
      <c r="OC25" s="87"/>
      <c r="OD25" s="87"/>
      <c r="OE25" s="87"/>
      <c r="OF25" s="87"/>
      <c r="OG25" s="87"/>
      <c r="OH25" s="87"/>
      <c r="OI25" s="87"/>
      <c r="OJ25" s="87"/>
      <c r="OK25" s="87"/>
      <c r="OL25" s="87"/>
      <c r="OM25" s="87"/>
      <c r="ON25" s="87"/>
      <c r="OO25" s="87"/>
      <c r="OP25" s="87"/>
      <c r="OQ25" s="87"/>
      <c r="OR25" s="87"/>
      <c r="OS25" s="87"/>
      <c r="OT25" s="87"/>
      <c r="OU25" s="87"/>
      <c r="OV25" s="87"/>
      <c r="OW25" s="87"/>
      <c r="OX25" s="87"/>
      <c r="OY25" s="87"/>
      <c r="OZ25" s="87"/>
      <c r="PA25" s="87"/>
      <c r="PB25" s="87"/>
      <c r="PC25" s="87"/>
      <c r="PD25" s="87"/>
      <c r="PE25" s="87"/>
      <c r="PF25" s="87"/>
      <c r="PG25" s="87"/>
      <c r="PH25" s="87"/>
      <c r="PI25" s="87"/>
      <c r="PJ25" s="87"/>
      <c r="PK25" s="87"/>
      <c r="PL25" s="87"/>
      <c r="PM25" s="87"/>
      <c r="PN25" s="87"/>
      <c r="PO25" s="87"/>
      <c r="PP25" s="87"/>
      <c r="PQ25" s="87"/>
      <c r="PR25" s="87"/>
      <c r="PS25" s="87"/>
      <c r="PT25" s="87"/>
      <c r="PU25" s="87"/>
      <c r="PV25" s="87"/>
      <c r="PW25" s="87"/>
      <c r="PX25" s="87"/>
      <c r="PY25" s="87"/>
      <c r="PZ25" s="87"/>
      <c r="QA25" s="87"/>
      <c r="QB25" s="87"/>
      <c r="QC25" s="87"/>
      <c r="QD25" s="87"/>
      <c r="QE25" s="87"/>
      <c r="QF25" s="87"/>
      <c r="QG25" s="87"/>
      <c r="QH25" s="87"/>
      <c r="QI25" s="87"/>
      <c r="QJ25" s="87"/>
      <c r="QK25" s="87"/>
      <c r="QL25" s="87"/>
      <c r="QM25" s="87"/>
      <c r="QN25" s="87"/>
      <c r="QO25" s="87"/>
      <c r="QP25" s="87"/>
      <c r="QQ25" s="87"/>
      <c r="QR25" s="87"/>
      <c r="QS25" s="87"/>
      <c r="QT25" s="87"/>
      <c r="QU25" s="87"/>
      <c r="QV25" s="87"/>
      <c r="QW25" s="87"/>
      <c r="QX25" s="87"/>
      <c r="QY25" s="87"/>
      <c r="QZ25" s="87"/>
      <c r="RA25" s="87"/>
      <c r="RB25" s="87"/>
      <c r="RC25" s="87"/>
      <c r="RD25" s="87"/>
      <c r="RE25" s="87"/>
      <c r="RF25" s="87"/>
      <c r="RG25" s="87"/>
      <c r="RH25" s="87"/>
      <c r="RI25" s="87"/>
      <c r="RJ25" s="87"/>
      <c r="RK25" s="87"/>
      <c r="RL25" s="87"/>
      <c r="RM25" s="87"/>
      <c r="RN25" s="87"/>
      <c r="RO25" s="87"/>
      <c r="RP25" s="87"/>
      <c r="RQ25" s="87"/>
      <c r="RR25" s="87"/>
      <c r="RS25" s="87"/>
      <c r="RT25" s="87"/>
      <c r="RU25" s="87"/>
      <c r="RV25" s="87"/>
      <c r="RW25" s="87"/>
      <c r="RX25" s="87"/>
      <c r="RY25" s="87"/>
      <c r="RZ25" s="87"/>
      <c r="SA25" s="87"/>
      <c r="SB25" s="87"/>
      <c r="SC25" s="87"/>
      <c r="SD25" s="87"/>
      <c r="SE25" s="87"/>
      <c r="SF25" s="87"/>
      <c r="SG25" s="87"/>
      <c r="SH25" s="87"/>
      <c r="SI25" s="87"/>
      <c r="SJ25" s="87"/>
      <c r="SK25" s="87"/>
      <c r="SL25" s="87"/>
      <c r="SM25" s="87"/>
      <c r="SN25" s="87"/>
      <c r="SO25" s="87"/>
      <c r="SP25" s="87"/>
      <c r="SQ25" s="87"/>
      <c r="SR25" s="87"/>
      <c r="SS25" s="87"/>
      <c r="ST25" s="87"/>
      <c r="SU25" s="87"/>
      <c r="SV25" s="87"/>
      <c r="SW25" s="87"/>
      <c r="SX25" s="87"/>
      <c r="SY25" s="87"/>
      <c r="SZ25" s="87"/>
      <c r="TA25" s="87"/>
      <c r="TB25" s="87"/>
      <c r="TC25" s="87"/>
      <c r="TD25" s="87"/>
      <c r="TE25" s="87"/>
      <c r="TF25" s="87"/>
      <c r="TG25" s="87"/>
      <c r="TH25" s="87"/>
      <c r="TI25" s="87"/>
      <c r="TJ25" s="87"/>
      <c r="TK25" s="87"/>
      <c r="TL25" s="87"/>
      <c r="TM25" s="87"/>
      <c r="TN25" s="87"/>
      <c r="TO25" s="87"/>
      <c r="TP25" s="87"/>
      <c r="TQ25" s="87"/>
      <c r="TR25" s="87"/>
      <c r="TS25" s="87"/>
      <c r="TT25" s="87"/>
      <c r="TU25" s="87"/>
      <c r="TV25" s="87"/>
      <c r="TW25" s="87"/>
      <c r="TX25" s="87"/>
      <c r="TY25" s="87"/>
      <c r="TZ25" s="87"/>
      <c r="UA25" s="87"/>
      <c r="UB25" s="87"/>
      <c r="UC25" s="87"/>
      <c r="UD25" s="87"/>
      <c r="UE25" s="87"/>
      <c r="UF25" s="87"/>
      <c r="UG25" s="87"/>
      <c r="UH25" s="87"/>
    </row>
    <row r="26" spans="1:554">
      <c r="A26" s="94"/>
      <c r="B26" s="95" t="s">
        <v>183</v>
      </c>
      <c r="C26" s="97" t="s">
        <v>178</v>
      </c>
      <c r="D26" s="97">
        <v>560</v>
      </c>
      <c r="E26" s="97">
        <v>100</v>
      </c>
      <c r="F26" s="97"/>
      <c r="G26" s="92">
        <f t="shared" si="0"/>
        <v>660</v>
      </c>
      <c r="H26" s="98">
        <v>1</v>
      </c>
      <c r="I26" s="117">
        <f t="shared" si="2"/>
        <v>660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  <c r="IU26" s="87"/>
      <c r="IV26" s="87"/>
      <c r="IW26" s="87"/>
      <c r="IX26" s="87"/>
      <c r="IY26" s="87"/>
      <c r="IZ26" s="87"/>
      <c r="JA26" s="87"/>
      <c r="JB26" s="87"/>
      <c r="JC26" s="87"/>
      <c r="JD26" s="87"/>
      <c r="JE26" s="87"/>
      <c r="JF26" s="87"/>
      <c r="JG26" s="87"/>
      <c r="JH26" s="87"/>
      <c r="JI26" s="87"/>
      <c r="JJ26" s="87"/>
      <c r="JK26" s="87"/>
      <c r="JL26" s="87"/>
      <c r="JM26" s="87"/>
      <c r="JN26" s="87"/>
      <c r="JO26" s="87"/>
      <c r="JP26" s="87"/>
      <c r="JQ26" s="87"/>
      <c r="JR26" s="87"/>
      <c r="JS26" s="87"/>
      <c r="JT26" s="87"/>
      <c r="JU26" s="87"/>
      <c r="JV26" s="87"/>
      <c r="JW26" s="87"/>
      <c r="JX26" s="87"/>
      <c r="JY26" s="87"/>
      <c r="JZ26" s="87"/>
      <c r="KA26" s="87"/>
      <c r="KB26" s="87"/>
      <c r="KC26" s="87"/>
      <c r="KD26" s="87"/>
      <c r="KE26" s="87"/>
      <c r="KF26" s="87"/>
      <c r="KG26" s="87"/>
      <c r="KH26" s="87"/>
      <c r="KI26" s="87"/>
      <c r="KJ26" s="87"/>
      <c r="KK26" s="87"/>
      <c r="KL26" s="87"/>
      <c r="KM26" s="87"/>
      <c r="KN26" s="87"/>
      <c r="KO26" s="87"/>
      <c r="KP26" s="87"/>
      <c r="KQ26" s="87"/>
      <c r="KR26" s="87"/>
      <c r="KS26" s="87"/>
      <c r="KT26" s="87"/>
      <c r="KU26" s="87"/>
      <c r="KV26" s="87"/>
      <c r="KW26" s="87"/>
      <c r="KX26" s="87"/>
      <c r="KY26" s="87"/>
      <c r="KZ26" s="87"/>
      <c r="LA26" s="87"/>
      <c r="LB26" s="87"/>
      <c r="LC26" s="87"/>
      <c r="LD26" s="87"/>
      <c r="LE26" s="87"/>
      <c r="LF26" s="87"/>
      <c r="LG26" s="87"/>
      <c r="LH26" s="87"/>
      <c r="LI26" s="87"/>
      <c r="LJ26" s="87"/>
      <c r="LK26" s="87"/>
      <c r="LL26" s="87"/>
      <c r="LM26" s="87"/>
      <c r="LN26" s="87"/>
      <c r="LO26" s="87"/>
      <c r="LP26" s="87"/>
      <c r="LQ26" s="87"/>
      <c r="LR26" s="87"/>
      <c r="LS26" s="87"/>
      <c r="LT26" s="87"/>
      <c r="LU26" s="87"/>
      <c r="LV26" s="87"/>
      <c r="LW26" s="87"/>
      <c r="LX26" s="87"/>
      <c r="LY26" s="87"/>
      <c r="LZ26" s="87"/>
      <c r="MA26" s="87"/>
      <c r="MB26" s="87"/>
      <c r="MC26" s="87"/>
      <c r="MD26" s="87"/>
      <c r="ME26" s="87"/>
      <c r="MF26" s="87"/>
      <c r="MG26" s="87"/>
      <c r="MH26" s="87"/>
      <c r="MI26" s="87"/>
      <c r="MJ26" s="87"/>
      <c r="MK26" s="87"/>
      <c r="ML26" s="87"/>
      <c r="MM26" s="87"/>
      <c r="MN26" s="87"/>
      <c r="MO26" s="87"/>
      <c r="MP26" s="87"/>
      <c r="MQ26" s="87"/>
      <c r="MR26" s="87"/>
      <c r="MS26" s="87"/>
      <c r="MT26" s="87"/>
      <c r="MU26" s="87"/>
      <c r="MV26" s="87"/>
      <c r="MW26" s="87"/>
      <c r="MX26" s="87"/>
      <c r="MY26" s="87"/>
      <c r="MZ26" s="87"/>
      <c r="NA26" s="87"/>
      <c r="NB26" s="87"/>
      <c r="NC26" s="87"/>
      <c r="ND26" s="87"/>
      <c r="NE26" s="87"/>
      <c r="NF26" s="87"/>
      <c r="NG26" s="87"/>
      <c r="NH26" s="87"/>
      <c r="NI26" s="87"/>
      <c r="NJ26" s="87"/>
      <c r="NK26" s="87"/>
      <c r="NL26" s="87"/>
      <c r="NM26" s="87"/>
      <c r="NN26" s="87"/>
      <c r="NO26" s="87"/>
      <c r="NP26" s="87"/>
      <c r="NQ26" s="87"/>
      <c r="NR26" s="87"/>
      <c r="NS26" s="87"/>
      <c r="NT26" s="87"/>
      <c r="NU26" s="87"/>
      <c r="NV26" s="87"/>
      <c r="NW26" s="87"/>
      <c r="NX26" s="87"/>
      <c r="NY26" s="87"/>
      <c r="NZ26" s="87"/>
      <c r="OA26" s="87"/>
      <c r="OB26" s="87"/>
      <c r="OC26" s="87"/>
      <c r="OD26" s="87"/>
      <c r="OE26" s="87"/>
      <c r="OF26" s="87"/>
      <c r="OG26" s="87"/>
      <c r="OH26" s="87"/>
      <c r="OI26" s="87"/>
      <c r="OJ26" s="87"/>
      <c r="OK26" s="87"/>
      <c r="OL26" s="87"/>
      <c r="OM26" s="87"/>
      <c r="ON26" s="87"/>
      <c r="OO26" s="87"/>
      <c r="OP26" s="87"/>
      <c r="OQ26" s="87"/>
      <c r="OR26" s="87"/>
      <c r="OS26" s="87"/>
      <c r="OT26" s="87"/>
      <c r="OU26" s="87"/>
      <c r="OV26" s="87"/>
      <c r="OW26" s="87"/>
      <c r="OX26" s="87"/>
      <c r="OY26" s="87"/>
      <c r="OZ26" s="87"/>
      <c r="PA26" s="87"/>
      <c r="PB26" s="87"/>
      <c r="PC26" s="87"/>
      <c r="PD26" s="87"/>
      <c r="PE26" s="87"/>
      <c r="PF26" s="87"/>
      <c r="PG26" s="87"/>
      <c r="PH26" s="87"/>
      <c r="PI26" s="87"/>
      <c r="PJ26" s="87"/>
      <c r="PK26" s="87"/>
      <c r="PL26" s="87"/>
      <c r="PM26" s="87"/>
      <c r="PN26" s="87"/>
      <c r="PO26" s="87"/>
      <c r="PP26" s="87"/>
      <c r="PQ26" s="87"/>
      <c r="PR26" s="87"/>
      <c r="PS26" s="87"/>
      <c r="PT26" s="87"/>
      <c r="PU26" s="87"/>
      <c r="PV26" s="87"/>
      <c r="PW26" s="87"/>
      <c r="PX26" s="87"/>
      <c r="PY26" s="87"/>
      <c r="PZ26" s="87"/>
      <c r="QA26" s="87"/>
      <c r="QB26" s="87"/>
      <c r="QC26" s="87"/>
      <c r="QD26" s="87"/>
      <c r="QE26" s="87"/>
      <c r="QF26" s="87"/>
      <c r="QG26" s="87"/>
      <c r="QH26" s="87"/>
      <c r="QI26" s="87"/>
      <c r="QJ26" s="87"/>
      <c r="QK26" s="87"/>
      <c r="QL26" s="87"/>
      <c r="QM26" s="87"/>
      <c r="QN26" s="87"/>
      <c r="QO26" s="87"/>
      <c r="QP26" s="87"/>
      <c r="QQ26" s="87"/>
      <c r="QR26" s="87"/>
      <c r="QS26" s="87"/>
      <c r="QT26" s="87"/>
      <c r="QU26" s="87"/>
      <c r="QV26" s="87"/>
      <c r="QW26" s="87"/>
      <c r="QX26" s="87"/>
      <c r="QY26" s="87"/>
      <c r="QZ26" s="87"/>
      <c r="RA26" s="87"/>
      <c r="RB26" s="87"/>
      <c r="RC26" s="87"/>
      <c r="RD26" s="87"/>
      <c r="RE26" s="87"/>
      <c r="RF26" s="87"/>
      <c r="RG26" s="87"/>
      <c r="RH26" s="87"/>
      <c r="RI26" s="87"/>
      <c r="RJ26" s="87"/>
      <c r="RK26" s="87"/>
      <c r="RL26" s="87"/>
      <c r="RM26" s="87"/>
      <c r="RN26" s="87"/>
      <c r="RO26" s="87"/>
      <c r="RP26" s="87"/>
      <c r="RQ26" s="87"/>
      <c r="RR26" s="87"/>
      <c r="RS26" s="87"/>
      <c r="RT26" s="87"/>
      <c r="RU26" s="87"/>
      <c r="RV26" s="87"/>
      <c r="RW26" s="87"/>
      <c r="RX26" s="87"/>
      <c r="RY26" s="87"/>
      <c r="RZ26" s="87"/>
      <c r="SA26" s="87"/>
      <c r="SB26" s="87"/>
      <c r="SC26" s="87"/>
      <c r="SD26" s="87"/>
      <c r="SE26" s="87"/>
      <c r="SF26" s="87"/>
      <c r="SG26" s="87"/>
      <c r="SH26" s="87"/>
      <c r="SI26" s="87"/>
      <c r="SJ26" s="87"/>
      <c r="SK26" s="87"/>
      <c r="SL26" s="87"/>
      <c r="SM26" s="87"/>
      <c r="SN26" s="87"/>
      <c r="SO26" s="87"/>
      <c r="SP26" s="87"/>
      <c r="SQ26" s="87"/>
      <c r="SR26" s="87"/>
      <c r="SS26" s="87"/>
      <c r="ST26" s="87"/>
      <c r="SU26" s="87"/>
      <c r="SV26" s="87"/>
      <c r="SW26" s="87"/>
      <c r="SX26" s="87"/>
      <c r="SY26" s="87"/>
      <c r="SZ26" s="87"/>
      <c r="TA26" s="87"/>
      <c r="TB26" s="87"/>
      <c r="TC26" s="87"/>
      <c r="TD26" s="87"/>
      <c r="TE26" s="87"/>
      <c r="TF26" s="87"/>
      <c r="TG26" s="87"/>
      <c r="TH26" s="87"/>
      <c r="TI26" s="87"/>
      <c r="TJ26" s="87"/>
      <c r="TK26" s="87"/>
      <c r="TL26" s="87"/>
      <c r="TM26" s="87"/>
      <c r="TN26" s="87"/>
      <c r="TO26" s="87"/>
      <c r="TP26" s="87"/>
      <c r="TQ26" s="87"/>
      <c r="TR26" s="87"/>
      <c r="TS26" s="87"/>
      <c r="TT26" s="87"/>
      <c r="TU26" s="87"/>
      <c r="TV26" s="87"/>
      <c r="TW26" s="87"/>
      <c r="TX26" s="87"/>
      <c r="TY26" s="87"/>
      <c r="TZ26" s="87"/>
      <c r="UA26" s="87"/>
      <c r="UB26" s="87"/>
      <c r="UC26" s="87"/>
      <c r="UD26" s="87"/>
      <c r="UE26" s="87"/>
      <c r="UF26" s="87"/>
      <c r="UG26" s="87"/>
      <c r="UH26" s="87"/>
    </row>
    <row r="27" spans="1:554">
      <c r="A27" s="94"/>
      <c r="B27" s="95" t="s">
        <v>184</v>
      </c>
      <c r="C27" s="97" t="s">
        <v>178</v>
      </c>
      <c r="D27" s="97">
        <v>220</v>
      </c>
      <c r="E27" s="97">
        <v>100</v>
      </c>
      <c r="F27" s="97"/>
      <c r="G27" s="92">
        <f t="shared" si="0"/>
        <v>320</v>
      </c>
      <c r="H27" s="98">
        <v>1</v>
      </c>
      <c r="I27" s="117">
        <f t="shared" si="2"/>
        <v>320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  <c r="IU27" s="87"/>
      <c r="IV27" s="87"/>
      <c r="IW27" s="87"/>
      <c r="IX27" s="87"/>
      <c r="IY27" s="87"/>
      <c r="IZ27" s="87"/>
      <c r="JA27" s="87"/>
      <c r="JB27" s="87"/>
      <c r="JC27" s="87"/>
      <c r="JD27" s="87"/>
      <c r="JE27" s="87"/>
      <c r="JF27" s="87"/>
      <c r="JG27" s="87"/>
      <c r="JH27" s="87"/>
      <c r="JI27" s="87"/>
      <c r="JJ27" s="87"/>
      <c r="JK27" s="87"/>
      <c r="JL27" s="87"/>
      <c r="JM27" s="87"/>
      <c r="JN27" s="87"/>
      <c r="JO27" s="87"/>
      <c r="JP27" s="87"/>
      <c r="JQ27" s="87"/>
      <c r="JR27" s="87"/>
      <c r="JS27" s="87"/>
      <c r="JT27" s="87"/>
      <c r="JU27" s="87"/>
      <c r="JV27" s="87"/>
      <c r="JW27" s="87"/>
      <c r="JX27" s="87"/>
      <c r="JY27" s="87"/>
      <c r="JZ27" s="87"/>
      <c r="KA27" s="87"/>
      <c r="KB27" s="87"/>
      <c r="KC27" s="87"/>
      <c r="KD27" s="87"/>
      <c r="KE27" s="87"/>
      <c r="KF27" s="87"/>
      <c r="KG27" s="87"/>
      <c r="KH27" s="87"/>
      <c r="KI27" s="87"/>
      <c r="KJ27" s="87"/>
      <c r="KK27" s="87"/>
      <c r="KL27" s="87"/>
      <c r="KM27" s="87"/>
      <c r="KN27" s="87"/>
      <c r="KO27" s="87"/>
      <c r="KP27" s="87"/>
      <c r="KQ27" s="87"/>
      <c r="KR27" s="87"/>
      <c r="KS27" s="87"/>
      <c r="KT27" s="87"/>
      <c r="KU27" s="87"/>
      <c r="KV27" s="87"/>
      <c r="KW27" s="87"/>
      <c r="KX27" s="87"/>
      <c r="KY27" s="87"/>
      <c r="KZ27" s="87"/>
      <c r="LA27" s="87"/>
      <c r="LB27" s="87"/>
      <c r="LC27" s="87"/>
      <c r="LD27" s="87"/>
      <c r="LE27" s="87"/>
      <c r="LF27" s="87"/>
      <c r="LG27" s="87"/>
      <c r="LH27" s="87"/>
      <c r="LI27" s="87"/>
      <c r="LJ27" s="87"/>
      <c r="LK27" s="87"/>
      <c r="LL27" s="87"/>
      <c r="LM27" s="87"/>
      <c r="LN27" s="87"/>
      <c r="LO27" s="87"/>
      <c r="LP27" s="87"/>
      <c r="LQ27" s="87"/>
      <c r="LR27" s="87"/>
      <c r="LS27" s="87"/>
      <c r="LT27" s="87"/>
      <c r="LU27" s="87"/>
      <c r="LV27" s="87"/>
      <c r="LW27" s="87"/>
      <c r="LX27" s="87"/>
      <c r="LY27" s="87"/>
      <c r="LZ27" s="87"/>
      <c r="MA27" s="87"/>
      <c r="MB27" s="87"/>
      <c r="MC27" s="87"/>
      <c r="MD27" s="87"/>
      <c r="ME27" s="87"/>
      <c r="MF27" s="87"/>
      <c r="MG27" s="87"/>
      <c r="MH27" s="87"/>
      <c r="MI27" s="87"/>
      <c r="MJ27" s="87"/>
      <c r="MK27" s="87"/>
      <c r="ML27" s="87"/>
      <c r="MM27" s="87"/>
      <c r="MN27" s="87"/>
      <c r="MO27" s="87"/>
      <c r="MP27" s="87"/>
      <c r="MQ27" s="87"/>
      <c r="MR27" s="87"/>
      <c r="MS27" s="87"/>
      <c r="MT27" s="87"/>
      <c r="MU27" s="87"/>
      <c r="MV27" s="87"/>
      <c r="MW27" s="87"/>
      <c r="MX27" s="87"/>
      <c r="MY27" s="87"/>
      <c r="MZ27" s="87"/>
      <c r="NA27" s="87"/>
      <c r="NB27" s="87"/>
      <c r="NC27" s="87"/>
      <c r="ND27" s="87"/>
      <c r="NE27" s="87"/>
      <c r="NF27" s="87"/>
      <c r="NG27" s="87"/>
      <c r="NH27" s="87"/>
      <c r="NI27" s="87"/>
      <c r="NJ27" s="87"/>
      <c r="NK27" s="87"/>
      <c r="NL27" s="87"/>
      <c r="NM27" s="87"/>
      <c r="NN27" s="87"/>
      <c r="NO27" s="87"/>
      <c r="NP27" s="87"/>
      <c r="NQ27" s="87"/>
      <c r="NR27" s="87"/>
      <c r="NS27" s="87"/>
      <c r="NT27" s="87"/>
      <c r="NU27" s="87"/>
      <c r="NV27" s="87"/>
      <c r="NW27" s="87"/>
      <c r="NX27" s="87"/>
      <c r="NY27" s="87"/>
      <c r="NZ27" s="87"/>
      <c r="OA27" s="87"/>
      <c r="OB27" s="87"/>
      <c r="OC27" s="87"/>
      <c r="OD27" s="87"/>
      <c r="OE27" s="87"/>
      <c r="OF27" s="87"/>
      <c r="OG27" s="87"/>
      <c r="OH27" s="87"/>
      <c r="OI27" s="87"/>
      <c r="OJ27" s="87"/>
      <c r="OK27" s="87"/>
      <c r="OL27" s="87"/>
      <c r="OM27" s="87"/>
      <c r="ON27" s="87"/>
      <c r="OO27" s="87"/>
      <c r="OP27" s="87"/>
      <c r="OQ27" s="87"/>
      <c r="OR27" s="87"/>
      <c r="OS27" s="87"/>
      <c r="OT27" s="87"/>
      <c r="OU27" s="87"/>
      <c r="OV27" s="87"/>
      <c r="OW27" s="87"/>
      <c r="OX27" s="87"/>
      <c r="OY27" s="87"/>
      <c r="OZ27" s="87"/>
      <c r="PA27" s="87"/>
      <c r="PB27" s="87"/>
      <c r="PC27" s="87"/>
      <c r="PD27" s="87"/>
      <c r="PE27" s="87"/>
      <c r="PF27" s="87"/>
      <c r="PG27" s="87"/>
      <c r="PH27" s="87"/>
      <c r="PI27" s="87"/>
      <c r="PJ27" s="87"/>
      <c r="PK27" s="87"/>
      <c r="PL27" s="87"/>
      <c r="PM27" s="87"/>
      <c r="PN27" s="87"/>
      <c r="PO27" s="87"/>
      <c r="PP27" s="87"/>
      <c r="PQ27" s="87"/>
      <c r="PR27" s="87"/>
      <c r="PS27" s="87"/>
      <c r="PT27" s="87"/>
      <c r="PU27" s="87"/>
      <c r="PV27" s="87"/>
      <c r="PW27" s="87"/>
      <c r="PX27" s="87"/>
      <c r="PY27" s="87"/>
      <c r="PZ27" s="87"/>
      <c r="QA27" s="87"/>
      <c r="QB27" s="87"/>
      <c r="QC27" s="87"/>
      <c r="QD27" s="87"/>
      <c r="QE27" s="87"/>
      <c r="QF27" s="87"/>
      <c r="QG27" s="87"/>
      <c r="QH27" s="87"/>
      <c r="QI27" s="87"/>
      <c r="QJ27" s="87"/>
      <c r="QK27" s="87"/>
      <c r="QL27" s="87"/>
      <c r="QM27" s="87"/>
      <c r="QN27" s="87"/>
      <c r="QO27" s="87"/>
      <c r="QP27" s="87"/>
      <c r="QQ27" s="87"/>
      <c r="QR27" s="87"/>
      <c r="QS27" s="87"/>
      <c r="QT27" s="87"/>
      <c r="QU27" s="87"/>
      <c r="QV27" s="87"/>
      <c r="QW27" s="87"/>
      <c r="QX27" s="87"/>
      <c r="QY27" s="87"/>
      <c r="QZ27" s="87"/>
      <c r="RA27" s="87"/>
      <c r="RB27" s="87"/>
      <c r="RC27" s="87"/>
      <c r="RD27" s="87"/>
      <c r="RE27" s="87"/>
      <c r="RF27" s="87"/>
      <c r="RG27" s="87"/>
      <c r="RH27" s="87"/>
      <c r="RI27" s="87"/>
      <c r="RJ27" s="87"/>
      <c r="RK27" s="87"/>
      <c r="RL27" s="87"/>
      <c r="RM27" s="87"/>
      <c r="RN27" s="87"/>
      <c r="RO27" s="87"/>
      <c r="RP27" s="87"/>
      <c r="RQ27" s="87"/>
      <c r="RR27" s="87"/>
      <c r="RS27" s="87"/>
      <c r="RT27" s="87"/>
      <c r="RU27" s="87"/>
      <c r="RV27" s="87"/>
      <c r="RW27" s="87"/>
      <c r="RX27" s="87"/>
      <c r="RY27" s="87"/>
      <c r="RZ27" s="87"/>
      <c r="SA27" s="87"/>
      <c r="SB27" s="87"/>
      <c r="SC27" s="87"/>
      <c r="SD27" s="87"/>
      <c r="SE27" s="87"/>
      <c r="SF27" s="87"/>
      <c r="SG27" s="87"/>
      <c r="SH27" s="87"/>
      <c r="SI27" s="87"/>
      <c r="SJ27" s="87"/>
      <c r="SK27" s="87"/>
      <c r="SL27" s="87"/>
      <c r="SM27" s="87"/>
      <c r="SN27" s="87"/>
      <c r="SO27" s="87"/>
      <c r="SP27" s="87"/>
      <c r="SQ27" s="87"/>
      <c r="SR27" s="87"/>
      <c r="SS27" s="87"/>
      <c r="ST27" s="87"/>
      <c r="SU27" s="87"/>
      <c r="SV27" s="87"/>
      <c r="SW27" s="87"/>
      <c r="SX27" s="87"/>
      <c r="SY27" s="87"/>
      <c r="SZ27" s="87"/>
      <c r="TA27" s="87"/>
      <c r="TB27" s="87"/>
      <c r="TC27" s="87"/>
      <c r="TD27" s="87"/>
      <c r="TE27" s="87"/>
      <c r="TF27" s="87"/>
      <c r="TG27" s="87"/>
      <c r="TH27" s="87"/>
      <c r="TI27" s="87"/>
      <c r="TJ27" s="87"/>
      <c r="TK27" s="87"/>
      <c r="TL27" s="87"/>
      <c r="TM27" s="87"/>
      <c r="TN27" s="87"/>
      <c r="TO27" s="87"/>
      <c r="TP27" s="87"/>
      <c r="TQ27" s="87"/>
      <c r="TR27" s="87"/>
      <c r="TS27" s="87"/>
      <c r="TT27" s="87"/>
      <c r="TU27" s="87"/>
      <c r="TV27" s="87"/>
      <c r="TW27" s="87"/>
      <c r="TX27" s="87"/>
      <c r="TY27" s="87"/>
      <c r="TZ27" s="87"/>
      <c r="UA27" s="87"/>
      <c r="UB27" s="87"/>
      <c r="UC27" s="87"/>
      <c r="UD27" s="87"/>
      <c r="UE27" s="87"/>
      <c r="UF27" s="87"/>
      <c r="UG27" s="87"/>
      <c r="UH27" s="87"/>
    </row>
    <row r="28" spans="1:554">
      <c r="A28" s="94"/>
      <c r="B28" s="95" t="s">
        <v>185</v>
      </c>
      <c r="C28" s="97" t="s">
        <v>178</v>
      </c>
      <c r="D28" s="97">
        <v>677</v>
      </c>
      <c r="E28" s="97">
        <v>100</v>
      </c>
      <c r="F28" s="97">
        <v>100</v>
      </c>
      <c r="G28" s="92">
        <f t="shared" si="0"/>
        <v>677</v>
      </c>
      <c r="H28" s="98">
        <v>1</v>
      </c>
      <c r="I28" s="117">
        <f t="shared" si="2"/>
        <v>677</v>
      </c>
      <c r="J28" s="88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  <c r="IW28" s="87"/>
      <c r="IX28" s="87"/>
      <c r="IY28" s="87"/>
      <c r="IZ28" s="87"/>
      <c r="JA28" s="87"/>
      <c r="JB28" s="87"/>
      <c r="JC28" s="87"/>
      <c r="JD28" s="87"/>
      <c r="JE28" s="87"/>
      <c r="JF28" s="87"/>
      <c r="JG28" s="87"/>
      <c r="JH28" s="87"/>
      <c r="JI28" s="87"/>
      <c r="JJ28" s="87"/>
      <c r="JK28" s="87"/>
      <c r="JL28" s="87"/>
      <c r="JM28" s="87"/>
      <c r="JN28" s="87"/>
      <c r="JO28" s="87"/>
      <c r="JP28" s="87"/>
      <c r="JQ28" s="87"/>
      <c r="JR28" s="87"/>
      <c r="JS28" s="87"/>
      <c r="JT28" s="87"/>
      <c r="JU28" s="87"/>
      <c r="JV28" s="87"/>
      <c r="JW28" s="87"/>
      <c r="JX28" s="87"/>
      <c r="JY28" s="87"/>
      <c r="JZ28" s="87"/>
      <c r="KA28" s="87"/>
      <c r="KB28" s="87"/>
      <c r="KC28" s="87"/>
      <c r="KD28" s="87"/>
      <c r="KE28" s="87"/>
      <c r="KF28" s="87"/>
      <c r="KG28" s="87"/>
      <c r="KH28" s="87"/>
      <c r="KI28" s="87"/>
      <c r="KJ28" s="87"/>
      <c r="KK28" s="87"/>
      <c r="KL28" s="87"/>
      <c r="KM28" s="87"/>
      <c r="KN28" s="87"/>
      <c r="KO28" s="87"/>
      <c r="KP28" s="87"/>
      <c r="KQ28" s="87"/>
      <c r="KR28" s="87"/>
      <c r="KS28" s="87"/>
      <c r="KT28" s="87"/>
      <c r="KU28" s="87"/>
      <c r="KV28" s="87"/>
      <c r="KW28" s="87"/>
      <c r="KX28" s="87"/>
      <c r="KY28" s="87"/>
      <c r="KZ28" s="87"/>
      <c r="LA28" s="87"/>
      <c r="LB28" s="87"/>
      <c r="LC28" s="87"/>
      <c r="LD28" s="87"/>
      <c r="LE28" s="87"/>
      <c r="LF28" s="87"/>
      <c r="LG28" s="87"/>
      <c r="LH28" s="87"/>
      <c r="LI28" s="87"/>
      <c r="LJ28" s="87"/>
      <c r="LK28" s="87"/>
      <c r="LL28" s="87"/>
      <c r="LM28" s="87"/>
      <c r="LN28" s="87"/>
      <c r="LO28" s="87"/>
      <c r="LP28" s="87"/>
      <c r="LQ28" s="87"/>
      <c r="LR28" s="87"/>
      <c r="LS28" s="87"/>
      <c r="LT28" s="87"/>
      <c r="LU28" s="87"/>
      <c r="LV28" s="87"/>
      <c r="LW28" s="87"/>
      <c r="LX28" s="87"/>
      <c r="LY28" s="87"/>
      <c r="LZ28" s="87"/>
      <c r="MA28" s="87"/>
      <c r="MB28" s="87"/>
      <c r="MC28" s="87"/>
      <c r="MD28" s="87"/>
      <c r="ME28" s="87"/>
      <c r="MF28" s="87"/>
      <c r="MG28" s="87"/>
      <c r="MH28" s="87"/>
      <c r="MI28" s="87"/>
      <c r="MJ28" s="87"/>
      <c r="MK28" s="87"/>
      <c r="ML28" s="87"/>
      <c r="MM28" s="87"/>
      <c r="MN28" s="87"/>
      <c r="MO28" s="87"/>
      <c r="MP28" s="87"/>
      <c r="MQ28" s="87"/>
      <c r="MR28" s="87"/>
      <c r="MS28" s="87"/>
      <c r="MT28" s="87"/>
      <c r="MU28" s="87"/>
      <c r="MV28" s="87"/>
      <c r="MW28" s="87"/>
      <c r="MX28" s="87"/>
      <c r="MY28" s="87"/>
      <c r="MZ28" s="87"/>
      <c r="NA28" s="87"/>
      <c r="NB28" s="87"/>
      <c r="NC28" s="87"/>
      <c r="ND28" s="87"/>
      <c r="NE28" s="87"/>
      <c r="NF28" s="87"/>
      <c r="NG28" s="87"/>
      <c r="NH28" s="87"/>
      <c r="NI28" s="87"/>
      <c r="NJ28" s="87"/>
      <c r="NK28" s="87"/>
      <c r="NL28" s="87"/>
      <c r="NM28" s="87"/>
      <c r="NN28" s="87"/>
      <c r="NO28" s="87"/>
      <c r="NP28" s="87"/>
      <c r="NQ28" s="87"/>
      <c r="NR28" s="87"/>
      <c r="NS28" s="87"/>
      <c r="NT28" s="87"/>
      <c r="NU28" s="87"/>
      <c r="NV28" s="87"/>
      <c r="NW28" s="87"/>
      <c r="NX28" s="87"/>
      <c r="NY28" s="87"/>
      <c r="NZ28" s="87"/>
      <c r="OA28" s="87"/>
      <c r="OB28" s="87"/>
      <c r="OC28" s="87"/>
      <c r="OD28" s="87"/>
      <c r="OE28" s="87"/>
      <c r="OF28" s="87"/>
      <c r="OG28" s="87"/>
      <c r="OH28" s="87"/>
      <c r="OI28" s="87"/>
      <c r="OJ28" s="87"/>
      <c r="OK28" s="87"/>
      <c r="OL28" s="87"/>
      <c r="OM28" s="87"/>
      <c r="ON28" s="87"/>
      <c r="OO28" s="87"/>
      <c r="OP28" s="87"/>
      <c r="OQ28" s="87"/>
      <c r="OR28" s="87"/>
      <c r="OS28" s="87"/>
      <c r="OT28" s="87"/>
      <c r="OU28" s="87"/>
      <c r="OV28" s="87"/>
      <c r="OW28" s="87"/>
      <c r="OX28" s="87"/>
      <c r="OY28" s="87"/>
      <c r="OZ28" s="87"/>
      <c r="PA28" s="87"/>
      <c r="PB28" s="87"/>
      <c r="PC28" s="87"/>
      <c r="PD28" s="87"/>
      <c r="PE28" s="87"/>
      <c r="PF28" s="87"/>
      <c r="PG28" s="87"/>
      <c r="PH28" s="87"/>
      <c r="PI28" s="87"/>
      <c r="PJ28" s="87"/>
      <c r="PK28" s="87"/>
      <c r="PL28" s="87"/>
      <c r="PM28" s="87"/>
      <c r="PN28" s="87"/>
      <c r="PO28" s="87"/>
      <c r="PP28" s="87"/>
      <c r="PQ28" s="87"/>
      <c r="PR28" s="87"/>
      <c r="PS28" s="87"/>
      <c r="PT28" s="87"/>
      <c r="PU28" s="87"/>
      <c r="PV28" s="87"/>
      <c r="PW28" s="87"/>
      <c r="PX28" s="87"/>
      <c r="PY28" s="87"/>
      <c r="PZ28" s="87"/>
      <c r="QA28" s="87"/>
      <c r="QB28" s="87"/>
      <c r="QC28" s="87"/>
      <c r="QD28" s="87"/>
      <c r="QE28" s="87"/>
      <c r="QF28" s="87"/>
      <c r="QG28" s="87"/>
      <c r="QH28" s="87"/>
      <c r="QI28" s="87"/>
      <c r="QJ28" s="87"/>
      <c r="QK28" s="87"/>
      <c r="QL28" s="87"/>
      <c r="QM28" s="87"/>
      <c r="QN28" s="87"/>
      <c r="QO28" s="87"/>
      <c r="QP28" s="87"/>
      <c r="QQ28" s="87"/>
      <c r="QR28" s="87"/>
      <c r="QS28" s="87"/>
      <c r="QT28" s="87"/>
      <c r="QU28" s="87"/>
      <c r="QV28" s="87"/>
      <c r="QW28" s="87"/>
      <c r="QX28" s="87"/>
      <c r="QY28" s="87"/>
      <c r="QZ28" s="87"/>
      <c r="RA28" s="87"/>
      <c r="RB28" s="87"/>
      <c r="RC28" s="87"/>
      <c r="RD28" s="87"/>
      <c r="RE28" s="87"/>
      <c r="RF28" s="87"/>
      <c r="RG28" s="87"/>
      <c r="RH28" s="87"/>
      <c r="RI28" s="87"/>
      <c r="RJ28" s="87"/>
      <c r="RK28" s="87"/>
      <c r="RL28" s="87"/>
      <c r="RM28" s="87"/>
      <c r="RN28" s="87"/>
      <c r="RO28" s="87"/>
      <c r="RP28" s="87"/>
      <c r="RQ28" s="87"/>
      <c r="RR28" s="87"/>
      <c r="RS28" s="87"/>
      <c r="RT28" s="87"/>
      <c r="RU28" s="87"/>
      <c r="RV28" s="87"/>
      <c r="RW28" s="87"/>
      <c r="RX28" s="87"/>
      <c r="RY28" s="87"/>
      <c r="RZ28" s="87"/>
      <c r="SA28" s="87"/>
      <c r="SB28" s="87"/>
      <c r="SC28" s="87"/>
      <c r="SD28" s="87"/>
      <c r="SE28" s="87"/>
      <c r="SF28" s="87"/>
      <c r="SG28" s="87"/>
      <c r="SH28" s="87"/>
      <c r="SI28" s="87"/>
      <c r="SJ28" s="87"/>
      <c r="SK28" s="87"/>
      <c r="SL28" s="87"/>
      <c r="SM28" s="87"/>
      <c r="SN28" s="87"/>
      <c r="SO28" s="87"/>
      <c r="SP28" s="87"/>
      <c r="SQ28" s="87"/>
      <c r="SR28" s="87"/>
      <c r="SS28" s="87"/>
      <c r="ST28" s="87"/>
      <c r="SU28" s="87"/>
      <c r="SV28" s="87"/>
      <c r="SW28" s="87"/>
      <c r="SX28" s="87"/>
      <c r="SY28" s="87"/>
      <c r="SZ28" s="87"/>
      <c r="TA28" s="87"/>
      <c r="TB28" s="87"/>
      <c r="TC28" s="87"/>
      <c r="TD28" s="87"/>
      <c r="TE28" s="87"/>
      <c r="TF28" s="87"/>
      <c r="TG28" s="87"/>
      <c r="TH28" s="87"/>
      <c r="TI28" s="87"/>
      <c r="TJ28" s="87"/>
      <c r="TK28" s="87"/>
      <c r="TL28" s="87"/>
      <c r="TM28" s="87"/>
      <c r="TN28" s="87"/>
      <c r="TO28" s="87"/>
      <c r="TP28" s="87"/>
      <c r="TQ28" s="87"/>
      <c r="TR28" s="87"/>
      <c r="TS28" s="87"/>
      <c r="TT28" s="87"/>
      <c r="TU28" s="87"/>
      <c r="TV28" s="87"/>
      <c r="TW28" s="87"/>
      <c r="TX28" s="87"/>
      <c r="TY28" s="87"/>
      <c r="TZ28" s="87"/>
      <c r="UA28" s="87"/>
      <c r="UB28" s="87"/>
      <c r="UC28" s="87"/>
      <c r="UD28" s="87"/>
      <c r="UE28" s="87"/>
      <c r="UF28" s="87"/>
      <c r="UG28" s="87"/>
      <c r="UH28" s="87"/>
    </row>
    <row r="29" spans="1:554" s="1" customFormat="1">
      <c r="A29" s="89"/>
      <c r="B29" s="95" t="s">
        <v>186</v>
      </c>
      <c r="C29" s="97" t="s">
        <v>180</v>
      </c>
      <c r="D29" s="97">
        <v>3300</v>
      </c>
      <c r="E29" s="97">
        <v>4000</v>
      </c>
      <c r="F29" s="97">
        <v>1000</v>
      </c>
      <c r="G29" s="92">
        <f t="shared" si="0"/>
        <v>6300</v>
      </c>
      <c r="H29" s="98">
        <v>4.04</v>
      </c>
      <c r="I29" s="117">
        <f t="shared" si="2"/>
        <v>25452</v>
      </c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  <c r="IW29" s="88"/>
      <c r="IX29" s="88"/>
      <c r="IY29" s="88"/>
      <c r="IZ29" s="88"/>
      <c r="JA29" s="88"/>
      <c r="JB29" s="88"/>
      <c r="JC29" s="88"/>
      <c r="JD29" s="88"/>
      <c r="JE29" s="88"/>
      <c r="JF29" s="88"/>
      <c r="JG29" s="88"/>
      <c r="JH29" s="88"/>
      <c r="JI29" s="88"/>
      <c r="JJ29" s="88"/>
      <c r="JK29" s="88"/>
      <c r="JL29" s="88"/>
      <c r="JM29" s="88"/>
      <c r="JN29" s="88"/>
      <c r="JO29" s="88"/>
      <c r="JP29" s="88"/>
      <c r="JQ29" s="88"/>
      <c r="JR29" s="88"/>
      <c r="JS29" s="88"/>
      <c r="JT29" s="88"/>
      <c r="JU29" s="88"/>
      <c r="JV29" s="88"/>
      <c r="JW29" s="88"/>
      <c r="JX29" s="88"/>
      <c r="JY29" s="88"/>
      <c r="JZ29" s="88"/>
      <c r="KA29" s="88"/>
      <c r="KB29" s="88"/>
      <c r="KC29" s="88"/>
      <c r="KD29" s="88"/>
      <c r="KE29" s="88"/>
      <c r="KF29" s="88"/>
      <c r="KG29" s="88"/>
      <c r="KH29" s="88"/>
      <c r="KI29" s="88"/>
      <c r="KJ29" s="88"/>
      <c r="KK29" s="88"/>
      <c r="KL29" s="88"/>
      <c r="KM29" s="88"/>
      <c r="KN29" s="88"/>
      <c r="KO29" s="88"/>
      <c r="KP29" s="88"/>
      <c r="KQ29" s="88"/>
      <c r="KR29" s="88"/>
      <c r="KS29" s="88"/>
      <c r="KT29" s="88"/>
      <c r="KU29" s="88"/>
      <c r="KV29" s="88"/>
      <c r="KW29" s="88"/>
      <c r="KX29" s="88"/>
      <c r="KY29" s="88"/>
      <c r="KZ29" s="88"/>
      <c r="LA29" s="88"/>
      <c r="LB29" s="88"/>
      <c r="LC29" s="88"/>
      <c r="LD29" s="88"/>
      <c r="LE29" s="88"/>
      <c r="LF29" s="88"/>
      <c r="LG29" s="88"/>
      <c r="LH29" s="88"/>
      <c r="LI29" s="88"/>
      <c r="LJ29" s="88"/>
      <c r="LK29" s="88"/>
      <c r="LL29" s="88"/>
      <c r="LM29" s="88"/>
      <c r="LN29" s="88"/>
      <c r="LO29" s="88"/>
      <c r="LP29" s="88"/>
      <c r="LQ29" s="88"/>
      <c r="LR29" s="88"/>
      <c r="LS29" s="88"/>
      <c r="LT29" s="88"/>
      <c r="LU29" s="88"/>
      <c r="LV29" s="88"/>
      <c r="LW29" s="88"/>
      <c r="LX29" s="88"/>
      <c r="LY29" s="88"/>
      <c r="LZ29" s="88"/>
      <c r="MA29" s="88"/>
      <c r="MB29" s="88"/>
      <c r="MC29" s="88"/>
      <c r="MD29" s="88"/>
      <c r="ME29" s="88"/>
      <c r="MF29" s="88"/>
      <c r="MG29" s="88"/>
      <c r="MH29" s="88"/>
      <c r="MI29" s="88"/>
      <c r="MJ29" s="88"/>
      <c r="MK29" s="88"/>
      <c r="ML29" s="88"/>
      <c r="MM29" s="88"/>
      <c r="MN29" s="88"/>
      <c r="MO29" s="88"/>
      <c r="MP29" s="88"/>
      <c r="MQ29" s="88"/>
      <c r="MR29" s="88"/>
      <c r="MS29" s="88"/>
      <c r="MT29" s="88"/>
      <c r="MU29" s="88"/>
      <c r="MV29" s="88"/>
      <c r="MW29" s="88"/>
      <c r="MX29" s="88"/>
      <c r="MY29" s="88"/>
      <c r="MZ29" s="88"/>
      <c r="NA29" s="88"/>
      <c r="NB29" s="88"/>
      <c r="NC29" s="88"/>
      <c r="ND29" s="88"/>
      <c r="NE29" s="88"/>
      <c r="NF29" s="88"/>
      <c r="NG29" s="88"/>
      <c r="NH29" s="88"/>
      <c r="NI29" s="88"/>
      <c r="NJ29" s="88"/>
      <c r="NK29" s="88"/>
      <c r="NL29" s="88"/>
      <c r="NM29" s="88"/>
      <c r="NN29" s="88"/>
      <c r="NO29" s="88"/>
      <c r="NP29" s="88"/>
      <c r="NQ29" s="88"/>
      <c r="NR29" s="88"/>
      <c r="NS29" s="88"/>
      <c r="NT29" s="88"/>
      <c r="NU29" s="88"/>
      <c r="NV29" s="88"/>
      <c r="NW29" s="88"/>
      <c r="NX29" s="88"/>
      <c r="NY29" s="88"/>
      <c r="NZ29" s="88"/>
      <c r="OA29" s="88"/>
      <c r="OB29" s="88"/>
      <c r="OC29" s="88"/>
      <c r="OD29" s="88"/>
      <c r="OE29" s="88"/>
      <c r="OF29" s="88"/>
      <c r="OG29" s="88"/>
      <c r="OH29" s="88"/>
      <c r="OI29" s="88"/>
      <c r="OJ29" s="88"/>
      <c r="OK29" s="88"/>
      <c r="OL29" s="88"/>
      <c r="OM29" s="88"/>
      <c r="ON29" s="88"/>
      <c r="OO29" s="88"/>
      <c r="OP29" s="88"/>
      <c r="OQ29" s="88"/>
      <c r="OR29" s="88"/>
      <c r="OS29" s="88"/>
      <c r="OT29" s="88"/>
      <c r="OU29" s="88"/>
      <c r="OV29" s="88"/>
      <c r="OW29" s="88"/>
      <c r="OX29" s="88"/>
      <c r="OY29" s="88"/>
      <c r="OZ29" s="88"/>
      <c r="PA29" s="88"/>
      <c r="PB29" s="88"/>
      <c r="PC29" s="88"/>
      <c r="PD29" s="88"/>
      <c r="PE29" s="88"/>
      <c r="PF29" s="88"/>
      <c r="PG29" s="88"/>
      <c r="PH29" s="88"/>
      <c r="PI29" s="88"/>
      <c r="PJ29" s="88"/>
      <c r="PK29" s="88"/>
      <c r="PL29" s="88"/>
      <c r="PM29" s="88"/>
      <c r="PN29" s="88"/>
      <c r="PO29" s="88"/>
      <c r="PP29" s="88"/>
      <c r="PQ29" s="88"/>
      <c r="PR29" s="88"/>
      <c r="PS29" s="88"/>
      <c r="PT29" s="88"/>
      <c r="PU29" s="88"/>
      <c r="PV29" s="88"/>
      <c r="PW29" s="88"/>
      <c r="PX29" s="88"/>
      <c r="PY29" s="88"/>
      <c r="PZ29" s="88"/>
      <c r="QA29" s="88"/>
      <c r="QB29" s="88"/>
      <c r="QC29" s="88"/>
      <c r="QD29" s="88"/>
      <c r="QE29" s="88"/>
      <c r="QF29" s="88"/>
      <c r="QG29" s="88"/>
      <c r="QH29" s="88"/>
      <c r="QI29" s="88"/>
      <c r="QJ29" s="88"/>
      <c r="QK29" s="88"/>
      <c r="QL29" s="88"/>
      <c r="QM29" s="88"/>
      <c r="QN29" s="88"/>
      <c r="QO29" s="88"/>
      <c r="QP29" s="88"/>
      <c r="QQ29" s="88"/>
      <c r="QR29" s="88"/>
      <c r="QS29" s="88"/>
      <c r="QT29" s="88"/>
      <c r="QU29" s="88"/>
      <c r="QV29" s="88"/>
      <c r="QW29" s="88"/>
      <c r="QX29" s="88"/>
      <c r="QY29" s="88"/>
      <c r="QZ29" s="88"/>
      <c r="RA29" s="88"/>
      <c r="RB29" s="88"/>
      <c r="RC29" s="88"/>
      <c r="RD29" s="88"/>
      <c r="RE29" s="88"/>
      <c r="RF29" s="88"/>
      <c r="RG29" s="88"/>
      <c r="RH29" s="88"/>
      <c r="RI29" s="88"/>
      <c r="RJ29" s="88"/>
      <c r="RK29" s="88"/>
      <c r="RL29" s="88"/>
      <c r="RM29" s="88"/>
      <c r="RN29" s="88"/>
      <c r="RO29" s="88"/>
      <c r="RP29" s="88"/>
      <c r="RQ29" s="88"/>
      <c r="RR29" s="88"/>
      <c r="RS29" s="88"/>
      <c r="RT29" s="88"/>
      <c r="RU29" s="88"/>
      <c r="RV29" s="88"/>
      <c r="RW29" s="88"/>
      <c r="RX29" s="88"/>
      <c r="RY29" s="88"/>
      <c r="RZ29" s="88"/>
      <c r="SA29" s="88"/>
      <c r="SB29" s="88"/>
      <c r="SC29" s="88"/>
      <c r="SD29" s="88"/>
      <c r="SE29" s="88"/>
      <c r="SF29" s="88"/>
      <c r="SG29" s="88"/>
      <c r="SH29" s="88"/>
      <c r="SI29" s="88"/>
      <c r="SJ29" s="88"/>
      <c r="SK29" s="88"/>
      <c r="SL29" s="88"/>
      <c r="SM29" s="88"/>
      <c r="SN29" s="88"/>
      <c r="SO29" s="88"/>
      <c r="SP29" s="88"/>
      <c r="SQ29" s="88"/>
      <c r="SR29" s="88"/>
      <c r="SS29" s="88"/>
      <c r="ST29" s="88"/>
      <c r="SU29" s="88"/>
      <c r="SV29" s="88"/>
      <c r="SW29" s="88"/>
      <c r="SX29" s="88"/>
      <c r="SY29" s="88"/>
      <c r="SZ29" s="88"/>
      <c r="TA29" s="88"/>
      <c r="TB29" s="88"/>
      <c r="TC29" s="88"/>
      <c r="TD29" s="88"/>
      <c r="TE29" s="88"/>
      <c r="TF29" s="88"/>
      <c r="TG29" s="88"/>
      <c r="TH29" s="88"/>
      <c r="TI29" s="88"/>
      <c r="TJ29" s="88"/>
      <c r="TK29" s="88"/>
      <c r="TL29" s="88"/>
      <c r="TM29" s="88"/>
      <c r="TN29" s="88"/>
      <c r="TO29" s="88"/>
      <c r="TP29" s="88"/>
      <c r="TQ29" s="88"/>
      <c r="TR29" s="88"/>
      <c r="TS29" s="88"/>
      <c r="TT29" s="88"/>
      <c r="TU29" s="88"/>
      <c r="TV29" s="88"/>
      <c r="TW29" s="88"/>
      <c r="TX29" s="88"/>
      <c r="TY29" s="88"/>
      <c r="TZ29" s="88"/>
      <c r="UA29" s="88"/>
      <c r="UB29" s="88"/>
      <c r="UC29" s="88"/>
      <c r="UD29" s="88"/>
      <c r="UE29" s="88"/>
      <c r="UF29" s="88"/>
      <c r="UG29" s="88"/>
      <c r="UH29" s="88"/>
    </row>
    <row r="30" spans="1:554" s="1" customFormat="1">
      <c r="A30" s="89"/>
      <c r="B30" s="95" t="s">
        <v>187</v>
      </c>
      <c r="C30" s="97" t="s">
        <v>178</v>
      </c>
      <c r="D30" s="97">
        <v>1500</v>
      </c>
      <c r="E30" s="97">
        <v>4000</v>
      </c>
      <c r="F30" s="97">
        <v>500</v>
      </c>
      <c r="G30" s="92">
        <f t="shared" si="0"/>
        <v>5000</v>
      </c>
      <c r="H30" s="98">
        <v>21.6</v>
      </c>
      <c r="I30" s="117">
        <f t="shared" si="2"/>
        <v>108000</v>
      </c>
      <c r="J30" s="87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  <c r="IX30" s="88"/>
      <c r="IY30" s="88"/>
      <c r="IZ30" s="88"/>
      <c r="JA30" s="88"/>
      <c r="JB30" s="88"/>
      <c r="JC30" s="88"/>
      <c r="JD30" s="88"/>
      <c r="JE30" s="88"/>
      <c r="JF30" s="88"/>
      <c r="JG30" s="88"/>
      <c r="JH30" s="88"/>
      <c r="JI30" s="88"/>
      <c r="JJ30" s="88"/>
      <c r="JK30" s="88"/>
      <c r="JL30" s="88"/>
      <c r="JM30" s="88"/>
      <c r="JN30" s="88"/>
      <c r="JO30" s="88"/>
      <c r="JP30" s="88"/>
      <c r="JQ30" s="88"/>
      <c r="JR30" s="88"/>
      <c r="JS30" s="88"/>
      <c r="JT30" s="88"/>
      <c r="JU30" s="88"/>
      <c r="JV30" s="88"/>
      <c r="JW30" s="88"/>
      <c r="JX30" s="88"/>
      <c r="JY30" s="88"/>
      <c r="JZ30" s="88"/>
      <c r="KA30" s="88"/>
      <c r="KB30" s="88"/>
      <c r="KC30" s="88"/>
      <c r="KD30" s="88"/>
      <c r="KE30" s="88"/>
      <c r="KF30" s="88"/>
      <c r="KG30" s="88"/>
      <c r="KH30" s="88"/>
      <c r="KI30" s="88"/>
      <c r="KJ30" s="88"/>
      <c r="KK30" s="88"/>
      <c r="KL30" s="88"/>
      <c r="KM30" s="88"/>
      <c r="KN30" s="88"/>
      <c r="KO30" s="88"/>
      <c r="KP30" s="88"/>
      <c r="KQ30" s="88"/>
      <c r="KR30" s="88"/>
      <c r="KS30" s="88"/>
      <c r="KT30" s="88"/>
      <c r="KU30" s="88"/>
      <c r="KV30" s="88"/>
      <c r="KW30" s="88"/>
      <c r="KX30" s="88"/>
      <c r="KY30" s="88"/>
      <c r="KZ30" s="88"/>
      <c r="LA30" s="88"/>
      <c r="LB30" s="88"/>
      <c r="LC30" s="88"/>
      <c r="LD30" s="88"/>
      <c r="LE30" s="88"/>
      <c r="LF30" s="88"/>
      <c r="LG30" s="88"/>
      <c r="LH30" s="88"/>
      <c r="LI30" s="88"/>
      <c r="LJ30" s="88"/>
      <c r="LK30" s="88"/>
      <c r="LL30" s="88"/>
      <c r="LM30" s="88"/>
      <c r="LN30" s="88"/>
      <c r="LO30" s="88"/>
      <c r="LP30" s="88"/>
      <c r="LQ30" s="88"/>
      <c r="LR30" s="88"/>
      <c r="LS30" s="88"/>
      <c r="LT30" s="88"/>
      <c r="LU30" s="88"/>
      <c r="LV30" s="88"/>
      <c r="LW30" s="88"/>
      <c r="LX30" s="88"/>
      <c r="LY30" s="88"/>
      <c r="LZ30" s="88"/>
      <c r="MA30" s="88"/>
      <c r="MB30" s="88"/>
      <c r="MC30" s="88"/>
      <c r="MD30" s="88"/>
      <c r="ME30" s="88"/>
      <c r="MF30" s="88"/>
      <c r="MG30" s="88"/>
      <c r="MH30" s="88"/>
      <c r="MI30" s="88"/>
      <c r="MJ30" s="88"/>
      <c r="MK30" s="88"/>
      <c r="ML30" s="88"/>
      <c r="MM30" s="88"/>
      <c r="MN30" s="88"/>
      <c r="MO30" s="88"/>
      <c r="MP30" s="88"/>
      <c r="MQ30" s="88"/>
      <c r="MR30" s="88"/>
      <c r="MS30" s="88"/>
      <c r="MT30" s="88"/>
      <c r="MU30" s="88"/>
      <c r="MV30" s="88"/>
      <c r="MW30" s="88"/>
      <c r="MX30" s="88"/>
      <c r="MY30" s="88"/>
      <c r="MZ30" s="88"/>
      <c r="NA30" s="88"/>
      <c r="NB30" s="88"/>
      <c r="NC30" s="88"/>
      <c r="ND30" s="88"/>
      <c r="NE30" s="88"/>
      <c r="NF30" s="88"/>
      <c r="NG30" s="88"/>
      <c r="NH30" s="88"/>
      <c r="NI30" s="88"/>
      <c r="NJ30" s="88"/>
      <c r="NK30" s="88"/>
      <c r="NL30" s="88"/>
      <c r="NM30" s="88"/>
      <c r="NN30" s="88"/>
      <c r="NO30" s="88"/>
      <c r="NP30" s="88"/>
      <c r="NQ30" s="88"/>
      <c r="NR30" s="88"/>
      <c r="NS30" s="88"/>
      <c r="NT30" s="88"/>
      <c r="NU30" s="88"/>
      <c r="NV30" s="88"/>
      <c r="NW30" s="88"/>
      <c r="NX30" s="88"/>
      <c r="NY30" s="88"/>
      <c r="NZ30" s="88"/>
      <c r="OA30" s="88"/>
      <c r="OB30" s="88"/>
      <c r="OC30" s="88"/>
      <c r="OD30" s="88"/>
      <c r="OE30" s="88"/>
      <c r="OF30" s="88"/>
      <c r="OG30" s="88"/>
      <c r="OH30" s="88"/>
      <c r="OI30" s="88"/>
      <c r="OJ30" s="88"/>
      <c r="OK30" s="88"/>
      <c r="OL30" s="88"/>
      <c r="OM30" s="88"/>
      <c r="ON30" s="88"/>
      <c r="OO30" s="88"/>
      <c r="OP30" s="88"/>
      <c r="OQ30" s="88"/>
      <c r="OR30" s="88"/>
      <c r="OS30" s="88"/>
      <c r="OT30" s="88"/>
      <c r="OU30" s="88"/>
      <c r="OV30" s="88"/>
      <c r="OW30" s="88"/>
      <c r="OX30" s="88"/>
      <c r="OY30" s="88"/>
      <c r="OZ30" s="88"/>
      <c r="PA30" s="88"/>
      <c r="PB30" s="88"/>
      <c r="PC30" s="88"/>
      <c r="PD30" s="88"/>
      <c r="PE30" s="88"/>
      <c r="PF30" s="88"/>
      <c r="PG30" s="88"/>
      <c r="PH30" s="88"/>
      <c r="PI30" s="88"/>
      <c r="PJ30" s="88"/>
      <c r="PK30" s="88"/>
      <c r="PL30" s="88"/>
      <c r="PM30" s="88"/>
      <c r="PN30" s="88"/>
      <c r="PO30" s="88"/>
      <c r="PP30" s="88"/>
      <c r="PQ30" s="88"/>
      <c r="PR30" s="88"/>
      <c r="PS30" s="88"/>
      <c r="PT30" s="88"/>
      <c r="PU30" s="88"/>
      <c r="PV30" s="88"/>
      <c r="PW30" s="88"/>
      <c r="PX30" s="88"/>
      <c r="PY30" s="88"/>
      <c r="PZ30" s="88"/>
      <c r="QA30" s="88"/>
      <c r="QB30" s="88"/>
      <c r="QC30" s="88"/>
      <c r="QD30" s="88"/>
      <c r="QE30" s="88"/>
      <c r="QF30" s="88"/>
      <c r="QG30" s="88"/>
      <c r="QH30" s="88"/>
      <c r="QI30" s="88"/>
      <c r="QJ30" s="88"/>
      <c r="QK30" s="88"/>
      <c r="QL30" s="88"/>
      <c r="QM30" s="88"/>
      <c r="QN30" s="88"/>
      <c r="QO30" s="88"/>
      <c r="QP30" s="88"/>
      <c r="QQ30" s="88"/>
      <c r="QR30" s="88"/>
      <c r="QS30" s="88"/>
      <c r="QT30" s="88"/>
      <c r="QU30" s="88"/>
      <c r="QV30" s="88"/>
      <c r="QW30" s="88"/>
      <c r="QX30" s="88"/>
      <c r="QY30" s="88"/>
      <c r="QZ30" s="88"/>
      <c r="RA30" s="88"/>
      <c r="RB30" s="88"/>
      <c r="RC30" s="88"/>
      <c r="RD30" s="88"/>
      <c r="RE30" s="88"/>
      <c r="RF30" s="88"/>
      <c r="RG30" s="88"/>
      <c r="RH30" s="88"/>
      <c r="RI30" s="88"/>
      <c r="RJ30" s="88"/>
      <c r="RK30" s="88"/>
      <c r="RL30" s="88"/>
      <c r="RM30" s="88"/>
      <c r="RN30" s="88"/>
      <c r="RO30" s="88"/>
      <c r="RP30" s="88"/>
      <c r="RQ30" s="88"/>
      <c r="RR30" s="88"/>
      <c r="RS30" s="88"/>
      <c r="RT30" s="88"/>
      <c r="RU30" s="88"/>
      <c r="RV30" s="88"/>
      <c r="RW30" s="88"/>
      <c r="RX30" s="88"/>
      <c r="RY30" s="88"/>
      <c r="RZ30" s="88"/>
      <c r="SA30" s="88"/>
      <c r="SB30" s="88"/>
      <c r="SC30" s="88"/>
      <c r="SD30" s="88"/>
      <c r="SE30" s="88"/>
      <c r="SF30" s="88"/>
      <c r="SG30" s="88"/>
      <c r="SH30" s="88"/>
      <c r="SI30" s="88"/>
      <c r="SJ30" s="88"/>
      <c r="SK30" s="88"/>
      <c r="SL30" s="88"/>
      <c r="SM30" s="88"/>
      <c r="SN30" s="88"/>
      <c r="SO30" s="88"/>
      <c r="SP30" s="88"/>
      <c r="SQ30" s="88"/>
      <c r="SR30" s="88"/>
      <c r="SS30" s="88"/>
      <c r="ST30" s="88"/>
      <c r="SU30" s="88"/>
      <c r="SV30" s="88"/>
      <c r="SW30" s="88"/>
      <c r="SX30" s="88"/>
      <c r="SY30" s="88"/>
      <c r="SZ30" s="88"/>
      <c r="TA30" s="88"/>
      <c r="TB30" s="88"/>
      <c r="TC30" s="88"/>
      <c r="TD30" s="88"/>
      <c r="TE30" s="88"/>
      <c r="TF30" s="88"/>
      <c r="TG30" s="88"/>
      <c r="TH30" s="88"/>
      <c r="TI30" s="88"/>
      <c r="TJ30" s="88"/>
      <c r="TK30" s="88"/>
      <c r="TL30" s="88"/>
      <c r="TM30" s="88"/>
      <c r="TN30" s="88"/>
      <c r="TO30" s="88"/>
      <c r="TP30" s="88"/>
      <c r="TQ30" s="88"/>
      <c r="TR30" s="88"/>
      <c r="TS30" s="88"/>
      <c r="TT30" s="88"/>
      <c r="TU30" s="88"/>
      <c r="TV30" s="88"/>
      <c r="TW30" s="88"/>
      <c r="TX30" s="88"/>
      <c r="TY30" s="88"/>
      <c r="TZ30" s="88"/>
      <c r="UA30" s="88"/>
      <c r="UB30" s="88"/>
      <c r="UC30" s="88"/>
      <c r="UD30" s="88"/>
      <c r="UE30" s="88"/>
      <c r="UF30" s="88"/>
      <c r="UG30" s="88"/>
      <c r="UH30" s="88"/>
    </row>
    <row r="31" spans="1:554">
      <c r="A31" s="94"/>
      <c r="B31" s="95" t="s">
        <v>188</v>
      </c>
      <c r="C31" s="96" t="s">
        <v>19</v>
      </c>
      <c r="D31" s="97">
        <v>36</v>
      </c>
      <c r="E31" s="97"/>
      <c r="F31" s="97"/>
      <c r="G31" s="92">
        <f t="shared" si="0"/>
        <v>36</v>
      </c>
      <c r="H31" s="98">
        <v>325</v>
      </c>
      <c r="I31" s="117">
        <f t="shared" si="2"/>
        <v>11700</v>
      </c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/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87"/>
      <c r="JM31" s="87"/>
      <c r="JN31" s="87"/>
      <c r="JO31" s="87"/>
      <c r="JP31" s="87"/>
      <c r="JQ31" s="87"/>
      <c r="JR31" s="87"/>
      <c r="JS31" s="87"/>
      <c r="JT31" s="87"/>
      <c r="JU31" s="87"/>
      <c r="JV31" s="87"/>
      <c r="JW31" s="87"/>
      <c r="JX31" s="87"/>
      <c r="JY31" s="87"/>
      <c r="JZ31" s="87"/>
      <c r="KA31" s="87"/>
      <c r="KB31" s="87"/>
      <c r="KC31" s="87"/>
      <c r="KD31" s="87"/>
      <c r="KE31" s="87"/>
      <c r="KF31" s="87"/>
      <c r="KG31" s="87"/>
      <c r="KH31" s="87"/>
      <c r="KI31" s="87"/>
      <c r="KJ31" s="87"/>
      <c r="KK31" s="87"/>
      <c r="KL31" s="87"/>
      <c r="KM31" s="87"/>
      <c r="KN31" s="87"/>
      <c r="KO31" s="87"/>
      <c r="KP31" s="87"/>
      <c r="KQ31" s="87"/>
      <c r="KR31" s="87"/>
      <c r="KS31" s="87"/>
      <c r="KT31" s="87"/>
      <c r="KU31" s="87"/>
      <c r="KV31" s="87"/>
      <c r="KW31" s="87"/>
      <c r="KX31" s="87"/>
      <c r="KY31" s="87"/>
      <c r="KZ31" s="87"/>
      <c r="LA31" s="87"/>
      <c r="LB31" s="87"/>
      <c r="LC31" s="87"/>
      <c r="LD31" s="87"/>
      <c r="LE31" s="87"/>
      <c r="LF31" s="87"/>
      <c r="LG31" s="87"/>
      <c r="LH31" s="87"/>
      <c r="LI31" s="87"/>
      <c r="LJ31" s="87"/>
      <c r="LK31" s="87"/>
      <c r="LL31" s="87"/>
      <c r="LM31" s="87"/>
      <c r="LN31" s="87"/>
      <c r="LO31" s="87"/>
      <c r="LP31" s="87"/>
      <c r="LQ31" s="87"/>
      <c r="LR31" s="87"/>
      <c r="LS31" s="87"/>
      <c r="LT31" s="87"/>
      <c r="LU31" s="87"/>
      <c r="LV31" s="87"/>
      <c r="LW31" s="87"/>
      <c r="LX31" s="87"/>
      <c r="LY31" s="87"/>
      <c r="LZ31" s="87"/>
      <c r="MA31" s="87"/>
      <c r="MB31" s="87"/>
      <c r="MC31" s="87"/>
      <c r="MD31" s="87"/>
      <c r="ME31" s="87"/>
      <c r="MF31" s="87"/>
      <c r="MG31" s="87"/>
      <c r="MH31" s="87"/>
      <c r="MI31" s="87"/>
      <c r="MJ31" s="87"/>
      <c r="MK31" s="87"/>
      <c r="ML31" s="87"/>
      <c r="MM31" s="87"/>
      <c r="MN31" s="87"/>
      <c r="MO31" s="87"/>
      <c r="MP31" s="87"/>
      <c r="MQ31" s="87"/>
      <c r="MR31" s="87"/>
      <c r="MS31" s="87"/>
      <c r="MT31" s="87"/>
      <c r="MU31" s="87"/>
      <c r="MV31" s="87"/>
      <c r="MW31" s="87"/>
      <c r="MX31" s="87"/>
      <c r="MY31" s="87"/>
      <c r="MZ31" s="87"/>
      <c r="NA31" s="87"/>
      <c r="NB31" s="87"/>
      <c r="NC31" s="87"/>
      <c r="ND31" s="87"/>
      <c r="NE31" s="87"/>
      <c r="NF31" s="87"/>
      <c r="NG31" s="87"/>
      <c r="NH31" s="87"/>
      <c r="NI31" s="87"/>
      <c r="NJ31" s="87"/>
      <c r="NK31" s="87"/>
      <c r="NL31" s="87"/>
      <c r="NM31" s="87"/>
      <c r="NN31" s="87"/>
      <c r="NO31" s="87"/>
      <c r="NP31" s="87"/>
      <c r="NQ31" s="87"/>
      <c r="NR31" s="87"/>
      <c r="NS31" s="87"/>
      <c r="NT31" s="87"/>
      <c r="NU31" s="87"/>
      <c r="NV31" s="87"/>
      <c r="NW31" s="87"/>
      <c r="NX31" s="87"/>
      <c r="NY31" s="87"/>
      <c r="NZ31" s="87"/>
      <c r="OA31" s="87"/>
      <c r="OB31" s="87"/>
      <c r="OC31" s="87"/>
      <c r="OD31" s="87"/>
      <c r="OE31" s="87"/>
      <c r="OF31" s="87"/>
      <c r="OG31" s="87"/>
      <c r="OH31" s="87"/>
      <c r="OI31" s="87"/>
      <c r="OJ31" s="87"/>
      <c r="OK31" s="87"/>
      <c r="OL31" s="87"/>
      <c r="OM31" s="87"/>
      <c r="ON31" s="87"/>
      <c r="OO31" s="87"/>
      <c r="OP31" s="87"/>
      <c r="OQ31" s="87"/>
      <c r="OR31" s="87"/>
      <c r="OS31" s="87"/>
      <c r="OT31" s="87"/>
      <c r="OU31" s="87"/>
      <c r="OV31" s="87"/>
      <c r="OW31" s="87"/>
      <c r="OX31" s="87"/>
      <c r="OY31" s="87"/>
      <c r="OZ31" s="87"/>
      <c r="PA31" s="87"/>
      <c r="PB31" s="87"/>
      <c r="PC31" s="87"/>
      <c r="PD31" s="87"/>
      <c r="PE31" s="87"/>
      <c r="PF31" s="87"/>
      <c r="PG31" s="87"/>
      <c r="PH31" s="87"/>
      <c r="PI31" s="87"/>
      <c r="PJ31" s="87"/>
      <c r="PK31" s="87"/>
      <c r="PL31" s="87"/>
      <c r="PM31" s="87"/>
      <c r="PN31" s="87"/>
      <c r="PO31" s="87"/>
      <c r="PP31" s="87"/>
      <c r="PQ31" s="87"/>
      <c r="PR31" s="87"/>
      <c r="PS31" s="87"/>
      <c r="PT31" s="87"/>
      <c r="PU31" s="87"/>
      <c r="PV31" s="87"/>
      <c r="PW31" s="87"/>
      <c r="PX31" s="87"/>
      <c r="PY31" s="87"/>
      <c r="PZ31" s="87"/>
      <c r="QA31" s="87"/>
      <c r="QB31" s="87"/>
      <c r="QC31" s="87"/>
      <c r="QD31" s="87"/>
      <c r="QE31" s="87"/>
      <c r="QF31" s="87"/>
      <c r="QG31" s="87"/>
      <c r="QH31" s="87"/>
      <c r="QI31" s="87"/>
      <c r="QJ31" s="87"/>
      <c r="QK31" s="87"/>
      <c r="QL31" s="87"/>
      <c r="QM31" s="87"/>
      <c r="QN31" s="87"/>
      <c r="QO31" s="87"/>
      <c r="QP31" s="87"/>
      <c r="QQ31" s="87"/>
      <c r="QR31" s="87"/>
      <c r="QS31" s="87"/>
      <c r="QT31" s="87"/>
      <c r="QU31" s="87"/>
      <c r="QV31" s="87"/>
      <c r="QW31" s="87"/>
      <c r="QX31" s="87"/>
      <c r="QY31" s="87"/>
      <c r="QZ31" s="87"/>
      <c r="RA31" s="87"/>
      <c r="RB31" s="87"/>
      <c r="RC31" s="87"/>
      <c r="RD31" s="87"/>
      <c r="RE31" s="87"/>
      <c r="RF31" s="87"/>
      <c r="RG31" s="87"/>
      <c r="RH31" s="87"/>
      <c r="RI31" s="87"/>
      <c r="RJ31" s="87"/>
      <c r="RK31" s="87"/>
      <c r="RL31" s="87"/>
      <c r="RM31" s="87"/>
      <c r="RN31" s="87"/>
      <c r="RO31" s="87"/>
      <c r="RP31" s="87"/>
      <c r="RQ31" s="87"/>
      <c r="RR31" s="87"/>
      <c r="RS31" s="87"/>
      <c r="RT31" s="87"/>
      <c r="RU31" s="87"/>
      <c r="RV31" s="87"/>
      <c r="RW31" s="87"/>
      <c r="RX31" s="87"/>
      <c r="RY31" s="87"/>
      <c r="RZ31" s="87"/>
      <c r="SA31" s="87"/>
      <c r="SB31" s="87"/>
      <c r="SC31" s="87"/>
      <c r="SD31" s="87"/>
      <c r="SE31" s="87"/>
      <c r="SF31" s="87"/>
      <c r="SG31" s="87"/>
      <c r="SH31" s="87"/>
      <c r="SI31" s="87"/>
      <c r="SJ31" s="87"/>
      <c r="SK31" s="87"/>
      <c r="SL31" s="87"/>
      <c r="SM31" s="87"/>
      <c r="SN31" s="87"/>
      <c r="SO31" s="87"/>
      <c r="SP31" s="87"/>
      <c r="SQ31" s="87"/>
      <c r="SR31" s="87"/>
      <c r="SS31" s="87"/>
      <c r="ST31" s="87"/>
      <c r="SU31" s="87"/>
      <c r="SV31" s="87"/>
      <c r="SW31" s="87"/>
      <c r="SX31" s="87"/>
      <c r="SY31" s="87"/>
      <c r="SZ31" s="87"/>
      <c r="TA31" s="87"/>
      <c r="TB31" s="87"/>
      <c r="TC31" s="87"/>
      <c r="TD31" s="87"/>
      <c r="TE31" s="87"/>
      <c r="TF31" s="87"/>
      <c r="TG31" s="87"/>
      <c r="TH31" s="87"/>
      <c r="TI31" s="87"/>
      <c r="TJ31" s="87"/>
      <c r="TK31" s="87"/>
      <c r="TL31" s="87"/>
      <c r="TM31" s="87"/>
      <c r="TN31" s="87"/>
      <c r="TO31" s="87"/>
      <c r="TP31" s="87"/>
      <c r="TQ31" s="87"/>
      <c r="TR31" s="87"/>
      <c r="TS31" s="87"/>
      <c r="TT31" s="87"/>
      <c r="TU31" s="87"/>
      <c r="TV31" s="87"/>
      <c r="TW31" s="87"/>
      <c r="TX31" s="87"/>
      <c r="TY31" s="87"/>
      <c r="TZ31" s="87"/>
      <c r="UA31" s="87"/>
      <c r="UB31" s="87"/>
      <c r="UC31" s="87"/>
      <c r="UD31" s="87"/>
      <c r="UE31" s="87"/>
      <c r="UF31" s="87"/>
      <c r="UG31" s="87"/>
      <c r="UH31" s="87"/>
    </row>
    <row r="32" spans="1:554">
      <c r="A32" s="94"/>
      <c r="B32" s="95" t="s">
        <v>189</v>
      </c>
      <c r="C32" s="96" t="s">
        <v>19</v>
      </c>
      <c r="D32" s="97">
        <v>24</v>
      </c>
      <c r="E32" s="97"/>
      <c r="F32" s="97"/>
      <c r="G32" s="92">
        <f t="shared" si="0"/>
        <v>24</v>
      </c>
      <c r="H32" s="98">
        <v>347.7</v>
      </c>
      <c r="I32" s="117">
        <f t="shared" si="2"/>
        <v>8344.7999999999993</v>
      </c>
    </row>
    <row r="33" spans="1:12">
      <c r="A33" s="94"/>
      <c r="B33" s="95" t="s">
        <v>190</v>
      </c>
      <c r="C33" s="96" t="s">
        <v>19</v>
      </c>
      <c r="D33" s="97">
        <v>3</v>
      </c>
      <c r="E33" s="97">
        <v>50</v>
      </c>
      <c r="F33" s="97"/>
      <c r="G33" s="92">
        <f t="shared" si="0"/>
        <v>53</v>
      </c>
      <c r="H33" s="98">
        <v>446.62</v>
      </c>
      <c r="I33" s="117">
        <f t="shared" si="2"/>
        <v>23670.86</v>
      </c>
    </row>
    <row r="34" spans="1:12">
      <c r="A34" s="94"/>
      <c r="B34" s="95" t="s">
        <v>191</v>
      </c>
      <c r="C34" s="97" t="s">
        <v>193</v>
      </c>
      <c r="D34" s="97">
        <v>2</v>
      </c>
      <c r="E34" s="97">
        <v>50</v>
      </c>
      <c r="F34" s="97">
        <v>4</v>
      </c>
      <c r="G34" s="92">
        <f t="shared" si="0"/>
        <v>48</v>
      </c>
      <c r="H34" s="98">
        <v>56</v>
      </c>
      <c r="I34" s="117">
        <f t="shared" si="2"/>
        <v>2688</v>
      </c>
    </row>
    <row r="35" spans="1:12">
      <c r="A35" s="94"/>
      <c r="B35" s="95" t="s">
        <v>192</v>
      </c>
      <c r="C35" s="96" t="s">
        <v>193</v>
      </c>
      <c r="D35" s="97">
        <v>4</v>
      </c>
      <c r="E35" s="97"/>
      <c r="F35" s="97"/>
      <c r="G35" s="92">
        <f t="shared" si="0"/>
        <v>4</v>
      </c>
      <c r="H35" s="98">
        <v>78</v>
      </c>
      <c r="I35" s="117">
        <f t="shared" si="2"/>
        <v>312</v>
      </c>
    </row>
    <row r="36" spans="1:12">
      <c r="A36" s="94"/>
      <c r="B36" s="99" t="s">
        <v>194</v>
      </c>
      <c r="C36" s="96" t="s">
        <v>19</v>
      </c>
      <c r="D36" s="97">
        <v>14</v>
      </c>
      <c r="E36" s="97"/>
      <c r="F36" s="97"/>
      <c r="G36" s="92">
        <f t="shared" si="0"/>
        <v>14</v>
      </c>
      <c r="H36" s="98">
        <v>110</v>
      </c>
      <c r="I36" s="117">
        <f t="shared" si="2"/>
        <v>1540</v>
      </c>
    </row>
    <row r="37" spans="1:12">
      <c r="A37" s="94"/>
      <c r="B37" s="99" t="s">
        <v>195</v>
      </c>
      <c r="C37" s="100" t="s">
        <v>19</v>
      </c>
      <c r="D37" s="97">
        <v>1</v>
      </c>
      <c r="E37" s="97">
        <v>15</v>
      </c>
      <c r="F37" s="97"/>
      <c r="G37" s="92">
        <f t="shared" si="0"/>
        <v>16</v>
      </c>
      <c r="H37" s="98">
        <v>1800</v>
      </c>
      <c r="I37" s="117">
        <f t="shared" si="2"/>
        <v>28800</v>
      </c>
    </row>
    <row r="38" spans="1:12" ht="30" hidden="1">
      <c r="A38" s="94"/>
      <c r="B38" s="99" t="s">
        <v>196</v>
      </c>
      <c r="C38" s="100" t="s">
        <v>19</v>
      </c>
      <c r="D38" s="97">
        <v>2</v>
      </c>
      <c r="E38" s="97"/>
      <c r="F38" s="97"/>
      <c r="G38" s="92">
        <f t="shared" si="0"/>
        <v>2</v>
      </c>
      <c r="H38" s="98">
        <v>2087</v>
      </c>
      <c r="I38" s="117">
        <f t="shared" si="2"/>
        <v>4174</v>
      </c>
      <c r="L38" s="27"/>
    </row>
    <row r="39" spans="1:12">
      <c r="A39" s="94"/>
      <c r="B39" s="99" t="s">
        <v>197</v>
      </c>
      <c r="C39" s="100" t="s">
        <v>164</v>
      </c>
      <c r="D39" s="97">
        <v>9</v>
      </c>
      <c r="E39" s="97"/>
      <c r="F39" s="97"/>
      <c r="G39" s="92">
        <f t="shared" si="0"/>
        <v>9</v>
      </c>
      <c r="H39" s="98">
        <v>3279.66</v>
      </c>
      <c r="I39" s="117">
        <f t="shared" si="2"/>
        <v>29516.94</v>
      </c>
      <c r="L39" s="27"/>
    </row>
    <row r="40" spans="1:12">
      <c r="A40" s="94"/>
      <c r="B40" s="99" t="s">
        <v>198</v>
      </c>
      <c r="C40" s="100" t="s">
        <v>164</v>
      </c>
      <c r="D40" s="97">
        <v>17</v>
      </c>
      <c r="E40" s="97"/>
      <c r="F40" s="97">
        <v>1</v>
      </c>
      <c r="G40" s="92">
        <f t="shared" si="0"/>
        <v>16</v>
      </c>
      <c r="H40" s="98">
        <v>1568</v>
      </c>
      <c r="I40" s="117">
        <f t="shared" si="2"/>
        <v>25088</v>
      </c>
      <c r="L40" s="27"/>
    </row>
    <row r="41" spans="1:12">
      <c r="A41" s="94"/>
      <c r="B41" s="99" t="s">
        <v>199</v>
      </c>
      <c r="C41" s="100" t="s">
        <v>200</v>
      </c>
      <c r="D41" s="97">
        <v>15</v>
      </c>
      <c r="E41" s="97"/>
      <c r="F41" s="97"/>
      <c r="G41" s="92">
        <f t="shared" si="0"/>
        <v>15</v>
      </c>
      <c r="H41" s="98">
        <v>70</v>
      </c>
      <c r="I41" s="117">
        <f t="shared" si="2"/>
        <v>1050</v>
      </c>
      <c r="L41" s="27"/>
    </row>
    <row r="42" spans="1:12">
      <c r="A42" s="94"/>
      <c r="B42" s="99" t="s">
        <v>201</v>
      </c>
      <c r="C42" s="100" t="s">
        <v>164</v>
      </c>
      <c r="D42" s="97">
        <v>105</v>
      </c>
      <c r="E42" s="97"/>
      <c r="F42" s="97">
        <v>3</v>
      </c>
      <c r="G42" s="92">
        <f t="shared" si="0"/>
        <v>102</v>
      </c>
      <c r="H42" s="98">
        <v>378.42</v>
      </c>
      <c r="I42" s="117">
        <f t="shared" si="2"/>
        <v>38598.840000000004</v>
      </c>
      <c r="L42" s="27"/>
    </row>
    <row r="43" spans="1:12">
      <c r="A43" s="94"/>
      <c r="B43" s="101" t="s">
        <v>270</v>
      </c>
      <c r="C43" s="102" t="s">
        <v>269</v>
      </c>
      <c r="D43" s="97">
        <v>0</v>
      </c>
      <c r="E43" s="97">
        <v>50</v>
      </c>
      <c r="F43" s="97">
        <v>3</v>
      </c>
      <c r="G43" s="92">
        <f t="shared" si="0"/>
        <v>47</v>
      </c>
      <c r="H43" s="98">
        <v>330</v>
      </c>
      <c r="I43" s="117">
        <f t="shared" si="2"/>
        <v>15510</v>
      </c>
      <c r="L43" s="27"/>
    </row>
    <row r="44" spans="1:12" ht="19.5" customHeight="1">
      <c r="A44" s="94"/>
      <c r="B44" s="99" t="s">
        <v>202</v>
      </c>
      <c r="C44" s="100" t="s">
        <v>269</v>
      </c>
      <c r="D44" s="97">
        <v>30</v>
      </c>
      <c r="E44" s="97">
        <v>100</v>
      </c>
      <c r="F44" s="97">
        <v>55</v>
      </c>
      <c r="G44" s="92">
        <f t="shared" si="0"/>
        <v>75</v>
      </c>
      <c r="H44" s="98">
        <v>135.6</v>
      </c>
      <c r="I44" s="117">
        <f t="shared" si="2"/>
        <v>10170</v>
      </c>
      <c r="L44" s="27"/>
    </row>
    <row r="45" spans="1:12">
      <c r="A45" s="94"/>
      <c r="B45" s="90" t="s">
        <v>203</v>
      </c>
      <c r="C45" s="91" t="s">
        <v>193</v>
      </c>
      <c r="D45" s="92">
        <v>3</v>
      </c>
      <c r="E45" s="92"/>
      <c r="F45" s="92"/>
      <c r="G45" s="92">
        <f t="shared" si="0"/>
        <v>3</v>
      </c>
      <c r="H45" s="93">
        <v>432</v>
      </c>
      <c r="I45" s="116">
        <f t="shared" si="2"/>
        <v>1296</v>
      </c>
      <c r="L45" s="27"/>
    </row>
    <row r="46" spans="1:12" ht="17.25" customHeight="1">
      <c r="A46" s="94"/>
      <c r="B46" s="99" t="s">
        <v>204</v>
      </c>
      <c r="C46" s="100" t="s">
        <v>193</v>
      </c>
      <c r="D46" s="97">
        <v>22</v>
      </c>
      <c r="E46" s="97"/>
      <c r="F46" s="97"/>
      <c r="G46" s="92">
        <f t="shared" si="0"/>
        <v>22</v>
      </c>
      <c r="H46" s="98">
        <v>200</v>
      </c>
      <c r="I46" s="117">
        <f t="shared" si="2"/>
        <v>4400</v>
      </c>
      <c r="L46" s="27"/>
    </row>
    <row r="47" spans="1:12">
      <c r="A47" s="94"/>
      <c r="B47" s="99" t="s">
        <v>205</v>
      </c>
      <c r="C47" s="100" t="s">
        <v>164</v>
      </c>
      <c r="D47" s="97">
        <v>32</v>
      </c>
      <c r="E47" s="97"/>
      <c r="F47" s="97">
        <v>1</v>
      </c>
      <c r="G47" s="92">
        <f t="shared" si="0"/>
        <v>31</v>
      </c>
      <c r="H47" s="98">
        <v>382</v>
      </c>
      <c r="I47" s="117">
        <f t="shared" si="2"/>
        <v>11842</v>
      </c>
      <c r="L47" s="27"/>
    </row>
    <row r="48" spans="1:12">
      <c r="A48" s="94"/>
      <c r="B48" s="99" t="s">
        <v>206</v>
      </c>
      <c r="C48" s="100" t="s">
        <v>164</v>
      </c>
      <c r="D48" s="97">
        <v>0</v>
      </c>
      <c r="E48" s="97">
        <v>20</v>
      </c>
      <c r="F48" s="97"/>
      <c r="G48" s="92">
        <f t="shared" si="0"/>
        <v>20</v>
      </c>
      <c r="H48" s="98">
        <v>390</v>
      </c>
      <c r="I48" s="117">
        <f t="shared" si="2"/>
        <v>7800</v>
      </c>
      <c r="L48" s="27"/>
    </row>
    <row r="49" spans="1:664">
      <c r="A49" s="94"/>
      <c r="B49" s="99" t="s">
        <v>207</v>
      </c>
      <c r="C49" s="100" t="s">
        <v>208</v>
      </c>
      <c r="D49" s="97">
        <v>17</v>
      </c>
      <c r="E49" s="97"/>
      <c r="F49" s="97">
        <v>5</v>
      </c>
      <c r="G49" s="92">
        <f t="shared" si="0"/>
        <v>12</v>
      </c>
      <c r="H49" s="98">
        <v>136</v>
      </c>
      <c r="I49" s="117">
        <f t="shared" si="2"/>
        <v>1632</v>
      </c>
      <c r="L49" s="27"/>
    </row>
    <row r="50" spans="1:664">
      <c r="A50" s="94"/>
      <c r="B50" s="119" t="s">
        <v>73</v>
      </c>
      <c r="C50" s="97"/>
      <c r="D50" s="97"/>
      <c r="E50" s="97"/>
      <c r="F50" s="97"/>
      <c r="G50" s="97"/>
      <c r="H50" s="98"/>
      <c r="I50" s="118">
        <f>SUM(I14:I49)</f>
        <v>1308290.4400000002</v>
      </c>
      <c r="L50" s="27"/>
    </row>
    <row r="51" spans="1:664">
      <c r="A51" s="94"/>
      <c r="B51" s="110"/>
      <c r="C51" s="87"/>
      <c r="D51" s="87"/>
      <c r="E51" s="87"/>
      <c r="F51" s="87"/>
      <c r="G51" s="87"/>
      <c r="H51" s="111"/>
      <c r="I51" s="111"/>
      <c r="L51" s="27"/>
    </row>
    <row r="52" spans="1:664">
      <c r="A52" s="94"/>
      <c r="B52" s="110"/>
      <c r="C52" s="87"/>
      <c r="D52" s="87"/>
      <c r="E52" s="87"/>
      <c r="F52" s="87"/>
      <c r="G52" s="87"/>
      <c r="H52" s="111"/>
      <c r="I52" s="111"/>
      <c r="L52" s="27"/>
    </row>
    <row r="53" spans="1:664">
      <c r="A53" s="94"/>
      <c r="B53" s="103"/>
      <c r="C53" s="103"/>
      <c r="D53" s="103"/>
      <c r="E53" s="103"/>
      <c r="F53" s="103"/>
      <c r="G53" s="103"/>
      <c r="H53" s="103"/>
      <c r="I53" s="103"/>
      <c r="L53" s="27"/>
    </row>
    <row r="54" spans="1:664">
      <c r="A54" s="94"/>
      <c r="B54" s="103" t="s">
        <v>74</v>
      </c>
      <c r="C54" s="103"/>
      <c r="D54" s="103"/>
      <c r="E54" s="103"/>
      <c r="F54" s="103"/>
      <c r="G54" s="103"/>
      <c r="H54" s="103" t="s">
        <v>75</v>
      </c>
      <c r="I54" s="103"/>
      <c r="L54" s="27"/>
    </row>
    <row r="55" spans="1:664">
      <c r="A55" s="94"/>
      <c r="B55" s="104" t="s">
        <v>76</v>
      </c>
      <c r="C55" s="103"/>
      <c r="D55" s="103"/>
      <c r="E55" s="103"/>
      <c r="F55" s="103"/>
      <c r="G55" s="104"/>
      <c r="H55" s="104" t="s">
        <v>77</v>
      </c>
      <c r="I55" s="104"/>
      <c r="L55" s="27"/>
    </row>
    <row r="56" spans="1:664">
      <c r="A56" s="94"/>
      <c r="B56" s="103"/>
      <c r="C56" s="103" t="s">
        <v>78</v>
      </c>
      <c r="D56" s="103"/>
      <c r="E56" s="103"/>
      <c r="F56" s="105"/>
      <c r="G56" s="103"/>
      <c r="H56" s="103"/>
      <c r="I56" s="103"/>
      <c r="L56" s="27"/>
    </row>
    <row r="57" spans="1:664">
      <c r="A57" s="94"/>
      <c r="B57" s="103"/>
      <c r="C57" s="104" t="s">
        <v>79</v>
      </c>
      <c r="D57" s="104"/>
      <c r="E57" s="104"/>
      <c r="F57" s="103"/>
      <c r="G57" s="103"/>
      <c r="H57" s="103"/>
      <c r="I57" s="103"/>
      <c r="L57" s="27"/>
    </row>
    <row r="58" spans="1:664" ht="15.75">
      <c r="A58" s="89"/>
      <c r="B58" s="190"/>
      <c r="C58" s="190"/>
      <c r="D58" s="106"/>
      <c r="E58" s="103"/>
      <c r="F58" s="103"/>
      <c r="G58" s="103"/>
      <c r="H58" s="103"/>
      <c r="I58" s="103"/>
      <c r="L58" s="27"/>
    </row>
    <row r="59" spans="1:664" s="1" customFormat="1">
      <c r="A59" s="94"/>
      <c r="B59" s="107"/>
      <c r="C59" s="107"/>
      <c r="D59" s="103"/>
      <c r="E59" s="103"/>
      <c r="F59" s="103"/>
      <c r="G59" s="103"/>
      <c r="H59" s="103"/>
      <c r="I59" s="103"/>
      <c r="J59" s="85"/>
      <c r="K59" s="86"/>
      <c r="L59" s="112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85"/>
      <c r="FD59" s="85"/>
      <c r="FE59" s="85"/>
      <c r="FF59" s="85"/>
      <c r="FG59" s="85"/>
      <c r="FH59" s="85"/>
      <c r="FI59" s="85"/>
      <c r="FJ59" s="85"/>
      <c r="FK59" s="85"/>
      <c r="FL59" s="85"/>
      <c r="FM59" s="85"/>
      <c r="FN59" s="85"/>
      <c r="FO59" s="85"/>
      <c r="FP59" s="85"/>
      <c r="FQ59" s="85"/>
      <c r="FR59" s="85"/>
      <c r="FS59" s="85"/>
      <c r="FT59" s="85"/>
      <c r="FU59" s="85"/>
      <c r="FV59" s="85"/>
      <c r="FW59" s="85"/>
      <c r="FX59" s="85"/>
      <c r="FY59" s="85"/>
      <c r="FZ59" s="85"/>
      <c r="GA59" s="85"/>
      <c r="GB59" s="85"/>
      <c r="GC59" s="85"/>
      <c r="GD59" s="85"/>
      <c r="GE59" s="85"/>
      <c r="GF59" s="85"/>
      <c r="GG59" s="85"/>
      <c r="GH59" s="85"/>
      <c r="GI59" s="85"/>
      <c r="GJ59" s="85"/>
      <c r="GK59" s="85"/>
      <c r="GL59" s="85"/>
      <c r="GM59" s="85"/>
      <c r="GN59" s="85"/>
      <c r="GO59" s="85"/>
      <c r="GP59" s="85"/>
      <c r="GQ59" s="85"/>
      <c r="GR59" s="85"/>
      <c r="GS59" s="85"/>
      <c r="GT59" s="85"/>
      <c r="GU59" s="85"/>
      <c r="GV59" s="85"/>
      <c r="GW59" s="85"/>
      <c r="GX59" s="85"/>
      <c r="GY59" s="85"/>
      <c r="GZ59" s="85"/>
      <c r="HA59" s="85"/>
      <c r="HB59" s="85"/>
      <c r="HC59" s="85"/>
      <c r="HD59" s="85"/>
      <c r="HE59" s="85"/>
      <c r="HF59" s="85"/>
      <c r="HG59" s="85"/>
      <c r="HH59" s="85"/>
      <c r="HI59" s="85"/>
      <c r="HJ59" s="85"/>
      <c r="HK59" s="85"/>
      <c r="HL59" s="85"/>
      <c r="HM59" s="85"/>
      <c r="HN59" s="85"/>
      <c r="HO59" s="85"/>
      <c r="HP59" s="85"/>
      <c r="HQ59" s="85"/>
      <c r="HR59" s="85"/>
      <c r="HS59" s="85"/>
      <c r="HT59" s="85"/>
      <c r="HU59" s="85"/>
      <c r="HV59" s="85"/>
      <c r="HW59" s="85"/>
      <c r="HX59" s="85"/>
      <c r="HY59" s="85"/>
      <c r="HZ59" s="85"/>
      <c r="IA59" s="85"/>
      <c r="IB59" s="85"/>
      <c r="IC59" s="85"/>
      <c r="ID59" s="85"/>
      <c r="IE59" s="85"/>
      <c r="IF59" s="85"/>
      <c r="IG59" s="85"/>
      <c r="IH59" s="85"/>
      <c r="II59" s="85"/>
      <c r="IJ59" s="85"/>
      <c r="IK59" s="85"/>
      <c r="IL59" s="85"/>
      <c r="IM59" s="85"/>
      <c r="IN59" s="85"/>
      <c r="IO59" s="85"/>
      <c r="IP59" s="85"/>
      <c r="IQ59" s="85"/>
      <c r="IR59" s="85"/>
      <c r="IS59" s="85"/>
      <c r="IT59" s="85"/>
      <c r="IU59" s="85"/>
      <c r="IV59" s="85"/>
      <c r="IW59" s="85"/>
      <c r="IX59" s="85"/>
      <c r="IY59" s="85"/>
      <c r="IZ59" s="85"/>
      <c r="JA59" s="85"/>
      <c r="JB59" s="85"/>
      <c r="JC59" s="85"/>
      <c r="JD59" s="85"/>
      <c r="JE59" s="85"/>
      <c r="JF59" s="85"/>
      <c r="JG59" s="85"/>
      <c r="JH59" s="85"/>
      <c r="JI59" s="85"/>
      <c r="JJ59" s="85"/>
      <c r="JK59" s="85"/>
      <c r="JL59" s="85"/>
      <c r="JM59" s="85"/>
      <c r="JN59" s="85"/>
      <c r="JO59" s="85"/>
      <c r="JP59" s="85"/>
      <c r="JQ59" s="85"/>
      <c r="JR59" s="85"/>
      <c r="JS59" s="85"/>
      <c r="JT59" s="85"/>
      <c r="JU59" s="85"/>
      <c r="JV59" s="85"/>
      <c r="JW59" s="85"/>
      <c r="JX59" s="85"/>
      <c r="JY59" s="85"/>
      <c r="JZ59" s="85"/>
      <c r="KA59" s="85"/>
      <c r="KB59" s="85"/>
      <c r="KC59" s="85"/>
      <c r="KD59" s="85"/>
      <c r="KE59" s="85"/>
      <c r="KF59" s="85"/>
      <c r="KG59" s="85"/>
      <c r="KH59" s="85"/>
      <c r="KI59" s="85"/>
      <c r="KJ59" s="85"/>
      <c r="KK59" s="85"/>
      <c r="KL59" s="85"/>
      <c r="KM59" s="85"/>
      <c r="KN59" s="85"/>
      <c r="KO59" s="85"/>
      <c r="KP59" s="85"/>
      <c r="KQ59" s="85"/>
      <c r="KR59" s="85"/>
      <c r="KS59" s="85"/>
      <c r="KT59" s="85"/>
      <c r="KU59" s="85"/>
      <c r="KV59" s="85"/>
      <c r="KW59" s="85"/>
      <c r="KX59" s="85"/>
      <c r="KY59" s="85"/>
      <c r="KZ59" s="85"/>
      <c r="LA59" s="85"/>
      <c r="LB59" s="85"/>
      <c r="LC59" s="85"/>
      <c r="LD59" s="85"/>
      <c r="LE59" s="85"/>
      <c r="LF59" s="85"/>
      <c r="LG59" s="85"/>
      <c r="LH59" s="85"/>
      <c r="LI59" s="85"/>
      <c r="LJ59" s="85"/>
      <c r="LK59" s="85"/>
      <c r="LL59" s="85"/>
      <c r="LM59" s="85"/>
      <c r="LN59" s="85"/>
      <c r="LO59" s="85"/>
      <c r="LP59" s="85"/>
      <c r="LQ59" s="85"/>
      <c r="LR59" s="85"/>
      <c r="LS59" s="85"/>
      <c r="LT59" s="85"/>
      <c r="LU59" s="85"/>
      <c r="LV59" s="85"/>
      <c r="LW59" s="85"/>
      <c r="LX59" s="85"/>
      <c r="LY59" s="85"/>
      <c r="LZ59" s="85"/>
      <c r="MA59" s="85"/>
      <c r="MB59" s="85"/>
      <c r="MC59" s="85"/>
      <c r="MD59" s="85"/>
      <c r="ME59" s="85"/>
      <c r="MF59" s="85"/>
      <c r="MG59" s="85"/>
      <c r="MH59" s="85"/>
      <c r="MI59" s="85"/>
      <c r="MJ59" s="85"/>
      <c r="MK59" s="85"/>
      <c r="ML59" s="85"/>
      <c r="MM59" s="85"/>
      <c r="MN59" s="85"/>
      <c r="MO59" s="85"/>
      <c r="MP59" s="85"/>
      <c r="MQ59" s="85"/>
      <c r="MR59" s="85"/>
      <c r="MS59" s="85"/>
      <c r="MT59" s="85"/>
      <c r="MU59" s="85"/>
      <c r="MV59" s="85"/>
      <c r="MW59" s="85"/>
      <c r="MX59" s="85"/>
      <c r="MY59" s="85"/>
      <c r="MZ59" s="85"/>
      <c r="NA59" s="85"/>
      <c r="NB59" s="85"/>
      <c r="NC59" s="85"/>
      <c r="ND59" s="85"/>
      <c r="NE59" s="85"/>
      <c r="NF59" s="85"/>
      <c r="NG59" s="85"/>
      <c r="NH59" s="85"/>
      <c r="NI59" s="85"/>
      <c r="NJ59" s="85"/>
      <c r="NK59" s="85"/>
      <c r="NL59" s="85"/>
      <c r="NM59" s="85"/>
      <c r="NN59" s="85"/>
      <c r="NO59" s="85"/>
      <c r="NP59" s="85"/>
      <c r="NQ59" s="85"/>
      <c r="NR59" s="85"/>
      <c r="NS59" s="85"/>
      <c r="NT59" s="85"/>
      <c r="NU59" s="85"/>
      <c r="NV59" s="85"/>
      <c r="NW59" s="85"/>
      <c r="NX59" s="85"/>
      <c r="NY59" s="85"/>
      <c r="NZ59" s="85"/>
      <c r="OA59" s="85"/>
      <c r="OB59" s="85"/>
      <c r="OC59" s="85"/>
      <c r="OD59" s="85"/>
      <c r="OE59" s="85"/>
      <c r="OF59" s="85"/>
      <c r="OG59" s="85"/>
      <c r="OH59" s="85"/>
      <c r="OI59" s="85"/>
      <c r="OJ59" s="85"/>
      <c r="OK59" s="85"/>
      <c r="OL59" s="85"/>
      <c r="OM59" s="85"/>
      <c r="ON59" s="85"/>
      <c r="OO59" s="85"/>
      <c r="OP59" s="85"/>
      <c r="OQ59" s="85"/>
      <c r="OR59" s="85"/>
      <c r="OS59" s="85"/>
      <c r="OT59" s="85"/>
      <c r="OU59" s="85"/>
      <c r="OV59" s="85"/>
      <c r="OW59" s="85"/>
      <c r="OX59" s="85"/>
      <c r="OY59" s="85"/>
      <c r="OZ59" s="85"/>
      <c r="PA59" s="85"/>
      <c r="PB59" s="85"/>
      <c r="PC59" s="85"/>
      <c r="PD59" s="85"/>
      <c r="PE59" s="85"/>
      <c r="PF59" s="85"/>
      <c r="PG59" s="85"/>
      <c r="PH59" s="85"/>
      <c r="PI59" s="85"/>
      <c r="PJ59" s="85"/>
      <c r="PK59" s="85"/>
      <c r="PL59" s="85"/>
      <c r="PM59" s="85"/>
      <c r="PN59" s="85"/>
      <c r="PO59" s="85"/>
      <c r="PP59" s="85"/>
      <c r="PQ59" s="85"/>
      <c r="PR59" s="85"/>
      <c r="PS59" s="85"/>
      <c r="PT59" s="85"/>
      <c r="PU59" s="85"/>
      <c r="PV59" s="85"/>
      <c r="PW59" s="85"/>
      <c r="PX59" s="85"/>
      <c r="PY59" s="85"/>
      <c r="PZ59" s="85"/>
      <c r="QA59" s="85"/>
      <c r="QB59" s="85"/>
      <c r="QC59" s="85"/>
      <c r="QD59" s="85"/>
      <c r="QE59" s="85"/>
      <c r="QF59" s="85"/>
      <c r="QG59" s="85"/>
      <c r="QH59" s="85"/>
      <c r="QI59" s="85"/>
      <c r="QJ59" s="85"/>
      <c r="QK59" s="85"/>
      <c r="QL59" s="85"/>
      <c r="QM59" s="85"/>
      <c r="QN59" s="85"/>
      <c r="QO59" s="85"/>
      <c r="QP59" s="85"/>
      <c r="QQ59" s="85"/>
      <c r="QR59" s="85"/>
      <c r="QS59" s="85"/>
      <c r="QT59" s="85"/>
      <c r="QU59" s="85"/>
      <c r="QV59" s="85"/>
      <c r="QW59" s="85"/>
      <c r="QX59" s="85"/>
      <c r="QY59" s="85"/>
      <c r="QZ59" s="85"/>
      <c r="RA59" s="85"/>
      <c r="RB59" s="85"/>
      <c r="RC59" s="85"/>
      <c r="RD59" s="85"/>
      <c r="RE59" s="85"/>
      <c r="RF59" s="85"/>
      <c r="RG59" s="85"/>
      <c r="RH59" s="85"/>
      <c r="RI59" s="85"/>
      <c r="RJ59" s="85"/>
      <c r="RK59" s="85"/>
      <c r="RL59" s="85"/>
      <c r="RM59" s="85"/>
      <c r="RN59" s="85"/>
      <c r="RO59" s="85"/>
      <c r="RP59" s="85"/>
      <c r="RQ59" s="85"/>
      <c r="RR59" s="85"/>
      <c r="RS59" s="85"/>
      <c r="RT59" s="85"/>
      <c r="RU59" s="85"/>
      <c r="RV59" s="85"/>
      <c r="RW59" s="85"/>
      <c r="RX59" s="85"/>
      <c r="RY59" s="85"/>
      <c r="RZ59" s="85"/>
      <c r="SA59" s="85"/>
      <c r="SB59" s="85"/>
      <c r="SC59" s="85"/>
      <c r="SD59" s="85"/>
      <c r="SE59" s="85"/>
      <c r="SF59" s="85"/>
      <c r="SG59" s="85"/>
      <c r="SH59" s="85"/>
      <c r="SI59" s="85"/>
      <c r="SJ59" s="85"/>
      <c r="SK59" s="85"/>
      <c r="SL59" s="85"/>
      <c r="SM59" s="85"/>
      <c r="SN59" s="85"/>
      <c r="SO59" s="85"/>
      <c r="SP59" s="85"/>
      <c r="SQ59" s="85"/>
      <c r="SR59" s="85"/>
      <c r="SS59" s="85"/>
      <c r="ST59" s="85"/>
      <c r="SU59" s="85"/>
      <c r="SV59" s="85"/>
      <c r="SW59" s="85"/>
      <c r="SX59" s="85"/>
      <c r="SY59" s="85"/>
      <c r="SZ59" s="85"/>
      <c r="TA59" s="85"/>
      <c r="TB59" s="85"/>
      <c r="TC59" s="85"/>
      <c r="TD59" s="85"/>
      <c r="TE59" s="85"/>
      <c r="TF59" s="85"/>
      <c r="TG59" s="85"/>
      <c r="TH59" s="85"/>
      <c r="TI59" s="85"/>
      <c r="TJ59" s="85"/>
      <c r="TK59" s="85"/>
      <c r="TL59" s="85"/>
      <c r="TM59" s="85"/>
      <c r="TN59" s="85"/>
      <c r="TO59" s="85"/>
      <c r="TP59" s="85"/>
      <c r="TQ59" s="85"/>
      <c r="TR59" s="85"/>
      <c r="TS59" s="85"/>
      <c r="TT59" s="85"/>
      <c r="TU59" s="85"/>
      <c r="TV59" s="85"/>
      <c r="TW59" s="85"/>
      <c r="TX59" s="85"/>
      <c r="TY59" s="85"/>
      <c r="TZ59" s="85"/>
      <c r="UA59" s="85"/>
      <c r="UB59" s="85"/>
      <c r="UC59" s="85"/>
      <c r="UD59" s="85"/>
      <c r="UE59" s="85"/>
      <c r="UF59" s="85"/>
      <c r="UG59" s="85"/>
      <c r="UH59" s="85"/>
      <c r="UI59" s="85"/>
      <c r="UJ59" s="85"/>
      <c r="UK59" s="85"/>
      <c r="UL59" s="85"/>
      <c r="UM59" s="85"/>
      <c r="UN59" s="85"/>
      <c r="UO59" s="85"/>
      <c r="UP59" s="85"/>
      <c r="UQ59" s="85"/>
      <c r="UR59" s="85"/>
      <c r="US59" s="85"/>
      <c r="UT59" s="85"/>
      <c r="UU59" s="85"/>
      <c r="UV59" s="85"/>
      <c r="UW59" s="85"/>
      <c r="UX59" s="85"/>
      <c r="UY59" s="85"/>
      <c r="UZ59" s="85"/>
      <c r="VA59" s="85"/>
      <c r="VB59" s="85"/>
      <c r="VC59" s="85"/>
      <c r="VD59" s="85"/>
      <c r="VE59" s="85"/>
      <c r="VF59" s="85"/>
      <c r="VG59" s="85"/>
      <c r="VH59" s="85"/>
      <c r="VI59" s="85"/>
      <c r="VJ59" s="85"/>
      <c r="VK59" s="85"/>
      <c r="VL59" s="85"/>
      <c r="VM59" s="85"/>
      <c r="VN59" s="85"/>
      <c r="VO59" s="85"/>
      <c r="VP59" s="85"/>
      <c r="VQ59" s="85"/>
      <c r="VR59" s="85"/>
      <c r="VS59" s="85"/>
      <c r="VT59" s="85"/>
      <c r="VU59" s="85"/>
      <c r="VV59" s="85"/>
      <c r="VW59" s="85"/>
      <c r="VX59" s="85"/>
      <c r="VY59" s="85"/>
      <c r="VZ59" s="85"/>
      <c r="WA59" s="85"/>
      <c r="WB59" s="85"/>
      <c r="WC59" s="85"/>
      <c r="WD59" s="85"/>
      <c r="WE59" s="85"/>
      <c r="WF59" s="85"/>
      <c r="WG59" s="85"/>
      <c r="WH59" s="85"/>
      <c r="WI59" s="85"/>
      <c r="WJ59" s="85"/>
      <c r="WK59" s="85"/>
      <c r="WL59" s="85"/>
      <c r="WM59" s="85"/>
      <c r="WN59" s="85"/>
      <c r="WO59" s="85"/>
      <c r="WP59" s="85"/>
      <c r="WQ59" s="85"/>
      <c r="WR59" s="85"/>
      <c r="WS59" s="85"/>
      <c r="WT59" s="85"/>
      <c r="WU59" s="85"/>
      <c r="WV59" s="85"/>
      <c r="WW59" s="85"/>
      <c r="WX59" s="85"/>
      <c r="WY59" s="85"/>
      <c r="WZ59" s="85"/>
      <c r="XA59" s="85"/>
      <c r="XB59" s="85"/>
      <c r="XC59" s="85"/>
      <c r="XD59" s="85"/>
      <c r="XE59" s="85"/>
      <c r="XF59" s="85"/>
      <c r="XG59" s="85"/>
      <c r="XH59" s="85"/>
      <c r="XI59" s="85"/>
      <c r="XJ59" s="85"/>
      <c r="XK59" s="85"/>
      <c r="XL59" s="85"/>
      <c r="XM59" s="85"/>
      <c r="XN59" s="85"/>
      <c r="XO59" s="85"/>
      <c r="XP59" s="85"/>
      <c r="XQ59" s="85"/>
      <c r="XR59" s="85"/>
      <c r="XS59" s="85"/>
      <c r="XT59" s="85"/>
      <c r="XU59" s="85"/>
      <c r="XV59" s="85"/>
      <c r="XW59" s="85"/>
      <c r="XX59" s="85"/>
      <c r="XY59" s="85"/>
      <c r="XZ59" s="85"/>
      <c r="YA59" s="85"/>
      <c r="YB59" s="85"/>
      <c r="YC59" s="85"/>
      <c r="YD59" s="85"/>
      <c r="YE59" s="85"/>
      <c r="YF59" s="85"/>
      <c r="YG59" s="85"/>
      <c r="YH59" s="85"/>
      <c r="YI59" s="85"/>
      <c r="YJ59" s="85"/>
      <c r="YK59" s="85"/>
      <c r="YL59" s="85"/>
      <c r="YM59" s="85"/>
      <c r="YN59" s="85"/>
    </row>
    <row r="60" spans="1:664">
      <c r="A60" s="94"/>
      <c r="B60" s="103"/>
      <c r="C60" s="103"/>
      <c r="D60" s="103"/>
      <c r="E60" s="103"/>
      <c r="F60" s="103"/>
      <c r="G60" s="103"/>
      <c r="H60" s="103"/>
      <c r="I60" s="103"/>
      <c r="J60" s="86"/>
      <c r="K60" s="86"/>
      <c r="L60" s="113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86"/>
      <c r="MX60" s="86"/>
      <c r="MY60" s="86"/>
      <c r="MZ60" s="86"/>
      <c r="NA60" s="86"/>
      <c r="NB60" s="86"/>
      <c r="NC60" s="86"/>
      <c r="ND60" s="86"/>
      <c r="NE60" s="86"/>
      <c r="NF60" s="86"/>
      <c r="NG60" s="86"/>
      <c r="NH60" s="86"/>
      <c r="NI60" s="86"/>
      <c r="NJ60" s="86"/>
      <c r="NK60" s="86"/>
      <c r="NL60" s="86"/>
      <c r="NM60" s="86"/>
      <c r="NN60" s="86"/>
      <c r="NO60" s="86"/>
      <c r="NP60" s="86"/>
      <c r="NQ60" s="86"/>
      <c r="NR60" s="86"/>
      <c r="NS60" s="86"/>
      <c r="NT60" s="86"/>
      <c r="NU60" s="86"/>
      <c r="NV60" s="86"/>
      <c r="NW60" s="86"/>
      <c r="NX60" s="86"/>
      <c r="NY60" s="86"/>
      <c r="NZ60" s="86"/>
      <c r="OA60" s="86"/>
      <c r="OB60" s="86"/>
      <c r="OC60" s="86"/>
      <c r="OD60" s="86"/>
      <c r="OE60" s="86"/>
      <c r="OF60" s="86"/>
      <c r="OG60" s="86"/>
      <c r="OH60" s="86"/>
      <c r="OI60" s="86"/>
      <c r="OJ60" s="86"/>
      <c r="OK60" s="86"/>
      <c r="OL60" s="86"/>
      <c r="OM60" s="86"/>
      <c r="ON60" s="86"/>
      <c r="OO60" s="86"/>
      <c r="OP60" s="86"/>
      <c r="OQ60" s="86"/>
      <c r="OR60" s="86"/>
      <c r="OS60" s="86"/>
      <c r="OT60" s="86"/>
      <c r="OU60" s="86"/>
      <c r="OV60" s="86"/>
      <c r="OW60" s="86"/>
      <c r="OX60" s="86"/>
      <c r="OY60" s="86"/>
      <c r="OZ60" s="86"/>
      <c r="PA60" s="86"/>
      <c r="PB60" s="86"/>
      <c r="PC60" s="86"/>
      <c r="PD60" s="86"/>
      <c r="PE60" s="86"/>
      <c r="PF60" s="86"/>
      <c r="PG60" s="86"/>
      <c r="PH60" s="86"/>
      <c r="PI60" s="86"/>
      <c r="PJ60" s="86"/>
      <c r="PK60" s="86"/>
      <c r="PL60" s="86"/>
      <c r="PM60" s="86"/>
      <c r="PN60" s="86"/>
      <c r="PO60" s="86"/>
      <c r="PP60" s="86"/>
      <c r="PQ60" s="86"/>
      <c r="PR60" s="86"/>
      <c r="PS60" s="86"/>
      <c r="PT60" s="86"/>
      <c r="PU60" s="86"/>
      <c r="PV60" s="86"/>
      <c r="PW60" s="86"/>
      <c r="PX60" s="86"/>
      <c r="PY60" s="86"/>
      <c r="PZ60" s="86"/>
      <c r="QA60" s="86"/>
      <c r="QB60" s="86"/>
      <c r="QC60" s="86"/>
      <c r="QD60" s="86"/>
      <c r="QE60" s="86"/>
      <c r="QF60" s="86"/>
      <c r="QG60" s="86"/>
      <c r="QH60" s="86"/>
      <c r="QI60" s="86"/>
      <c r="QJ60" s="86"/>
      <c r="QK60" s="86"/>
      <c r="QL60" s="86"/>
      <c r="QM60" s="86"/>
      <c r="QN60" s="86"/>
      <c r="QO60" s="86"/>
      <c r="QP60" s="86"/>
      <c r="QQ60" s="86"/>
      <c r="QR60" s="86"/>
      <c r="QS60" s="86"/>
      <c r="QT60" s="86"/>
      <c r="QU60" s="86"/>
      <c r="QV60" s="86"/>
      <c r="QW60" s="86"/>
      <c r="QX60" s="86"/>
      <c r="QY60" s="86"/>
      <c r="QZ60" s="86"/>
      <c r="RA60" s="86"/>
      <c r="RB60" s="86"/>
      <c r="RC60" s="86"/>
      <c r="RD60" s="86"/>
      <c r="RE60" s="86"/>
      <c r="RF60" s="86"/>
      <c r="RG60" s="86"/>
      <c r="RH60" s="86"/>
      <c r="RI60" s="86"/>
      <c r="RJ60" s="86"/>
      <c r="RK60" s="86"/>
      <c r="RL60" s="86"/>
      <c r="RM60" s="86"/>
      <c r="RN60" s="86"/>
      <c r="RO60" s="86"/>
      <c r="RP60" s="86"/>
      <c r="RQ60" s="86"/>
      <c r="RR60" s="86"/>
      <c r="RS60" s="86"/>
      <c r="RT60" s="86"/>
      <c r="RU60" s="86"/>
      <c r="RV60" s="86"/>
      <c r="RW60" s="86"/>
      <c r="RX60" s="86"/>
      <c r="RY60" s="86"/>
      <c r="RZ60" s="86"/>
      <c r="SA60" s="86"/>
      <c r="SB60" s="86"/>
      <c r="SC60" s="86"/>
      <c r="SD60" s="86"/>
      <c r="SE60" s="86"/>
      <c r="SF60" s="86"/>
      <c r="SG60" s="86"/>
      <c r="SH60" s="86"/>
      <c r="SI60" s="86"/>
      <c r="SJ60" s="86"/>
      <c r="SK60" s="86"/>
      <c r="SL60" s="86"/>
      <c r="SM60" s="86"/>
      <c r="SN60" s="86"/>
      <c r="SO60" s="86"/>
      <c r="SP60" s="86"/>
      <c r="SQ60" s="86"/>
      <c r="SR60" s="86"/>
      <c r="SS60" s="86"/>
      <c r="ST60" s="86"/>
      <c r="SU60" s="86"/>
      <c r="SV60" s="86"/>
      <c r="SW60" s="86"/>
      <c r="SX60" s="86"/>
      <c r="SY60" s="86"/>
      <c r="SZ60" s="86"/>
      <c r="TA60" s="86"/>
      <c r="TB60" s="86"/>
      <c r="TC60" s="86"/>
      <c r="TD60" s="86"/>
      <c r="TE60" s="86"/>
      <c r="TF60" s="86"/>
      <c r="TG60" s="86"/>
      <c r="TH60" s="86"/>
      <c r="TI60" s="86"/>
      <c r="TJ60" s="86"/>
      <c r="TK60" s="86"/>
      <c r="TL60" s="86"/>
      <c r="TM60" s="86"/>
      <c r="TN60" s="86"/>
      <c r="TO60" s="86"/>
      <c r="TP60" s="86"/>
      <c r="TQ60" s="86"/>
      <c r="TR60" s="86"/>
      <c r="TS60" s="86"/>
      <c r="TT60" s="86"/>
      <c r="TU60" s="86"/>
      <c r="TV60" s="86"/>
      <c r="TW60" s="86"/>
      <c r="TX60" s="86"/>
      <c r="TY60" s="86"/>
      <c r="TZ60" s="86"/>
      <c r="UA60" s="86"/>
      <c r="UB60" s="86"/>
      <c r="UC60" s="86"/>
      <c r="UD60" s="86"/>
      <c r="UE60" s="86"/>
      <c r="UF60" s="86"/>
      <c r="UG60" s="86"/>
      <c r="UH60" s="86"/>
      <c r="UI60" s="86"/>
      <c r="UJ60" s="86"/>
      <c r="UK60" s="86"/>
      <c r="UL60" s="86"/>
      <c r="UM60" s="86"/>
      <c r="UN60" s="86"/>
      <c r="UO60" s="86"/>
      <c r="UP60" s="86"/>
      <c r="UQ60" s="86"/>
      <c r="UR60" s="86"/>
      <c r="US60" s="86"/>
      <c r="UT60" s="86"/>
      <c r="UU60" s="86"/>
      <c r="UV60" s="86"/>
      <c r="UW60" s="86"/>
      <c r="UX60" s="86"/>
      <c r="UY60" s="86"/>
      <c r="UZ60" s="86"/>
      <c r="VA60" s="86"/>
      <c r="VB60" s="86"/>
      <c r="VC60" s="86"/>
      <c r="VD60" s="86"/>
      <c r="VE60" s="86"/>
      <c r="VF60" s="86"/>
      <c r="VG60" s="86"/>
      <c r="VH60" s="86"/>
      <c r="VI60" s="86"/>
      <c r="VJ60" s="86"/>
      <c r="VK60" s="86"/>
      <c r="VL60" s="86"/>
      <c r="VM60" s="86"/>
      <c r="VN60" s="86"/>
      <c r="VO60" s="86"/>
      <c r="VP60" s="86"/>
      <c r="VQ60" s="86"/>
      <c r="VR60" s="86"/>
      <c r="VS60" s="86"/>
      <c r="VT60" s="86"/>
      <c r="VU60" s="86"/>
      <c r="VV60" s="86"/>
      <c r="VW60" s="86"/>
      <c r="VX60" s="86"/>
      <c r="VY60" s="86"/>
      <c r="VZ60" s="86"/>
      <c r="WA60" s="86"/>
      <c r="WB60" s="86"/>
      <c r="WC60" s="86"/>
      <c r="WD60" s="86"/>
      <c r="WE60" s="86"/>
      <c r="WF60" s="86"/>
      <c r="WG60" s="86"/>
      <c r="WH60" s="86"/>
      <c r="WI60" s="86"/>
      <c r="WJ60" s="86"/>
      <c r="WK60" s="86"/>
      <c r="WL60" s="86"/>
      <c r="WM60" s="86"/>
      <c r="WN60" s="86"/>
      <c r="WO60" s="86"/>
      <c r="WP60" s="86"/>
      <c r="WQ60" s="86"/>
      <c r="WR60" s="86"/>
      <c r="WS60" s="86"/>
      <c r="WT60" s="86"/>
      <c r="WU60" s="86"/>
      <c r="WV60" s="86"/>
      <c r="WW60" s="86"/>
      <c r="WX60" s="86"/>
      <c r="WY60" s="86"/>
      <c r="WZ60" s="86"/>
      <c r="XA60" s="86"/>
      <c r="XB60" s="86"/>
      <c r="XC60" s="86"/>
      <c r="XD60" s="86"/>
      <c r="XE60" s="86"/>
      <c r="XF60" s="86"/>
      <c r="XG60" s="86"/>
      <c r="XH60" s="86"/>
      <c r="XI60" s="86"/>
      <c r="XJ60" s="86"/>
      <c r="XK60" s="86"/>
      <c r="XL60" s="86"/>
      <c r="XM60" s="86"/>
      <c r="XN60" s="86"/>
      <c r="XO60" s="86"/>
      <c r="XP60" s="86"/>
      <c r="XQ60" s="86"/>
      <c r="XR60" s="86"/>
      <c r="XS60" s="86"/>
      <c r="XT60" s="86"/>
      <c r="XU60" s="86"/>
      <c r="XV60" s="86"/>
      <c r="XW60" s="86"/>
      <c r="XX60" s="86"/>
      <c r="XY60" s="86"/>
      <c r="XZ60" s="86"/>
      <c r="YA60" s="86"/>
      <c r="YB60" s="86"/>
      <c r="YC60" s="86"/>
      <c r="YD60" s="86"/>
      <c r="YE60" s="86"/>
      <c r="YF60" s="86"/>
      <c r="YG60" s="86"/>
      <c r="YH60" s="86"/>
      <c r="YI60" s="86"/>
      <c r="YJ60" s="86"/>
      <c r="YK60" s="86"/>
      <c r="YL60" s="86"/>
      <c r="YM60" s="86"/>
      <c r="YN60" s="86"/>
    </row>
    <row r="61" spans="1:664">
      <c r="A61" s="94"/>
      <c r="B61" s="103"/>
      <c r="C61" s="103"/>
      <c r="D61" s="103"/>
      <c r="E61" s="103"/>
      <c r="F61" s="103"/>
      <c r="G61" s="103"/>
      <c r="H61" s="103"/>
      <c r="I61" s="103"/>
      <c r="J61" s="86"/>
      <c r="K61" s="85"/>
      <c r="L61" s="113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6"/>
      <c r="NC61" s="86"/>
      <c r="ND61" s="86"/>
      <c r="NE61" s="86"/>
      <c r="NF61" s="86"/>
      <c r="NG61" s="86"/>
      <c r="NH61" s="86"/>
      <c r="NI61" s="86"/>
      <c r="NJ61" s="86"/>
      <c r="NK61" s="86"/>
      <c r="NL61" s="86"/>
      <c r="NM61" s="86"/>
      <c r="NN61" s="86"/>
      <c r="NO61" s="86"/>
      <c r="NP61" s="86"/>
      <c r="NQ61" s="86"/>
      <c r="NR61" s="86"/>
      <c r="NS61" s="86"/>
      <c r="NT61" s="86"/>
      <c r="NU61" s="86"/>
      <c r="NV61" s="86"/>
      <c r="NW61" s="86"/>
      <c r="NX61" s="86"/>
      <c r="NY61" s="86"/>
      <c r="NZ61" s="86"/>
      <c r="OA61" s="86"/>
      <c r="OB61" s="86"/>
      <c r="OC61" s="86"/>
      <c r="OD61" s="86"/>
      <c r="OE61" s="86"/>
      <c r="OF61" s="86"/>
      <c r="OG61" s="86"/>
      <c r="OH61" s="86"/>
      <c r="OI61" s="86"/>
      <c r="OJ61" s="86"/>
      <c r="OK61" s="86"/>
      <c r="OL61" s="86"/>
      <c r="OM61" s="86"/>
      <c r="ON61" s="86"/>
      <c r="OO61" s="86"/>
      <c r="OP61" s="86"/>
      <c r="OQ61" s="86"/>
      <c r="OR61" s="86"/>
      <c r="OS61" s="86"/>
      <c r="OT61" s="86"/>
      <c r="OU61" s="86"/>
      <c r="OV61" s="86"/>
      <c r="OW61" s="86"/>
      <c r="OX61" s="86"/>
      <c r="OY61" s="86"/>
      <c r="OZ61" s="86"/>
      <c r="PA61" s="86"/>
      <c r="PB61" s="86"/>
      <c r="PC61" s="86"/>
      <c r="PD61" s="86"/>
      <c r="PE61" s="86"/>
      <c r="PF61" s="86"/>
      <c r="PG61" s="86"/>
      <c r="PH61" s="86"/>
      <c r="PI61" s="86"/>
      <c r="PJ61" s="86"/>
      <c r="PK61" s="86"/>
      <c r="PL61" s="86"/>
      <c r="PM61" s="86"/>
      <c r="PN61" s="86"/>
      <c r="PO61" s="86"/>
      <c r="PP61" s="86"/>
      <c r="PQ61" s="86"/>
      <c r="PR61" s="86"/>
      <c r="PS61" s="86"/>
      <c r="PT61" s="86"/>
      <c r="PU61" s="86"/>
      <c r="PV61" s="86"/>
      <c r="PW61" s="86"/>
      <c r="PX61" s="86"/>
      <c r="PY61" s="86"/>
      <c r="PZ61" s="86"/>
      <c r="QA61" s="86"/>
      <c r="QB61" s="86"/>
      <c r="QC61" s="86"/>
      <c r="QD61" s="86"/>
      <c r="QE61" s="86"/>
      <c r="QF61" s="86"/>
      <c r="QG61" s="86"/>
      <c r="QH61" s="86"/>
      <c r="QI61" s="86"/>
      <c r="QJ61" s="86"/>
      <c r="QK61" s="86"/>
      <c r="QL61" s="86"/>
      <c r="QM61" s="86"/>
      <c r="QN61" s="86"/>
      <c r="QO61" s="86"/>
      <c r="QP61" s="86"/>
      <c r="QQ61" s="86"/>
      <c r="QR61" s="86"/>
      <c r="QS61" s="86"/>
      <c r="QT61" s="86"/>
      <c r="QU61" s="86"/>
      <c r="QV61" s="86"/>
      <c r="QW61" s="86"/>
      <c r="QX61" s="86"/>
      <c r="QY61" s="86"/>
      <c r="QZ61" s="86"/>
      <c r="RA61" s="86"/>
      <c r="RB61" s="86"/>
      <c r="RC61" s="86"/>
      <c r="RD61" s="86"/>
      <c r="RE61" s="86"/>
      <c r="RF61" s="86"/>
      <c r="RG61" s="86"/>
      <c r="RH61" s="86"/>
      <c r="RI61" s="86"/>
      <c r="RJ61" s="86"/>
      <c r="RK61" s="86"/>
      <c r="RL61" s="86"/>
      <c r="RM61" s="86"/>
      <c r="RN61" s="86"/>
      <c r="RO61" s="86"/>
      <c r="RP61" s="86"/>
      <c r="RQ61" s="86"/>
      <c r="RR61" s="86"/>
      <c r="RS61" s="86"/>
      <c r="RT61" s="86"/>
      <c r="RU61" s="86"/>
      <c r="RV61" s="86"/>
      <c r="RW61" s="86"/>
      <c r="RX61" s="86"/>
      <c r="RY61" s="86"/>
      <c r="RZ61" s="86"/>
      <c r="SA61" s="86"/>
      <c r="SB61" s="86"/>
      <c r="SC61" s="86"/>
      <c r="SD61" s="86"/>
      <c r="SE61" s="86"/>
      <c r="SF61" s="86"/>
      <c r="SG61" s="86"/>
      <c r="SH61" s="86"/>
      <c r="SI61" s="86"/>
      <c r="SJ61" s="86"/>
      <c r="SK61" s="86"/>
      <c r="SL61" s="86"/>
      <c r="SM61" s="86"/>
      <c r="SN61" s="86"/>
      <c r="SO61" s="86"/>
      <c r="SP61" s="86"/>
      <c r="SQ61" s="86"/>
      <c r="SR61" s="86"/>
      <c r="SS61" s="86"/>
      <c r="ST61" s="86"/>
      <c r="SU61" s="86"/>
      <c r="SV61" s="86"/>
      <c r="SW61" s="86"/>
      <c r="SX61" s="86"/>
      <c r="SY61" s="86"/>
      <c r="SZ61" s="86"/>
      <c r="TA61" s="86"/>
      <c r="TB61" s="86"/>
      <c r="TC61" s="86"/>
      <c r="TD61" s="86"/>
      <c r="TE61" s="86"/>
      <c r="TF61" s="86"/>
      <c r="TG61" s="86"/>
      <c r="TH61" s="86"/>
      <c r="TI61" s="86"/>
      <c r="TJ61" s="86"/>
      <c r="TK61" s="86"/>
      <c r="TL61" s="86"/>
      <c r="TM61" s="86"/>
      <c r="TN61" s="86"/>
      <c r="TO61" s="86"/>
      <c r="TP61" s="86"/>
      <c r="TQ61" s="86"/>
      <c r="TR61" s="86"/>
      <c r="TS61" s="86"/>
      <c r="TT61" s="86"/>
      <c r="TU61" s="86"/>
      <c r="TV61" s="86"/>
      <c r="TW61" s="86"/>
      <c r="TX61" s="86"/>
      <c r="TY61" s="86"/>
      <c r="TZ61" s="86"/>
      <c r="UA61" s="86"/>
      <c r="UB61" s="86"/>
      <c r="UC61" s="86"/>
      <c r="UD61" s="86"/>
      <c r="UE61" s="86"/>
      <c r="UF61" s="86"/>
      <c r="UG61" s="86"/>
      <c r="UH61" s="86"/>
      <c r="UI61" s="86"/>
      <c r="UJ61" s="86"/>
      <c r="UK61" s="86"/>
      <c r="UL61" s="86"/>
      <c r="UM61" s="86"/>
      <c r="UN61" s="86"/>
      <c r="UO61" s="86"/>
      <c r="UP61" s="86"/>
      <c r="UQ61" s="86"/>
      <c r="UR61" s="86"/>
      <c r="US61" s="86"/>
      <c r="UT61" s="86"/>
      <c r="UU61" s="86"/>
      <c r="UV61" s="86"/>
      <c r="UW61" s="86"/>
      <c r="UX61" s="86"/>
      <c r="UY61" s="86"/>
      <c r="UZ61" s="86"/>
      <c r="VA61" s="86"/>
      <c r="VB61" s="86"/>
      <c r="VC61" s="86"/>
      <c r="VD61" s="86"/>
      <c r="VE61" s="86"/>
      <c r="VF61" s="86"/>
      <c r="VG61" s="86"/>
      <c r="VH61" s="86"/>
      <c r="VI61" s="86"/>
      <c r="VJ61" s="86"/>
      <c r="VK61" s="86"/>
      <c r="VL61" s="86"/>
      <c r="VM61" s="86"/>
      <c r="VN61" s="86"/>
      <c r="VO61" s="86"/>
      <c r="VP61" s="86"/>
      <c r="VQ61" s="86"/>
      <c r="VR61" s="86"/>
      <c r="VS61" s="86"/>
      <c r="VT61" s="86"/>
      <c r="VU61" s="86"/>
      <c r="VV61" s="86"/>
      <c r="VW61" s="86"/>
      <c r="VX61" s="86"/>
      <c r="VY61" s="86"/>
      <c r="VZ61" s="86"/>
      <c r="WA61" s="86"/>
      <c r="WB61" s="86"/>
      <c r="WC61" s="86"/>
      <c r="WD61" s="86"/>
      <c r="WE61" s="86"/>
      <c r="WF61" s="86"/>
      <c r="WG61" s="86"/>
      <c r="WH61" s="86"/>
      <c r="WI61" s="86"/>
      <c r="WJ61" s="86"/>
      <c r="WK61" s="86"/>
      <c r="WL61" s="86"/>
      <c r="WM61" s="86"/>
      <c r="WN61" s="86"/>
      <c r="WO61" s="86"/>
      <c r="WP61" s="86"/>
      <c r="WQ61" s="86"/>
      <c r="WR61" s="86"/>
      <c r="WS61" s="86"/>
      <c r="WT61" s="86"/>
      <c r="WU61" s="86"/>
      <c r="WV61" s="86"/>
      <c r="WW61" s="86"/>
      <c r="WX61" s="86"/>
      <c r="WY61" s="86"/>
      <c r="WZ61" s="86"/>
      <c r="XA61" s="86"/>
      <c r="XB61" s="86"/>
      <c r="XC61" s="86"/>
      <c r="XD61" s="86"/>
      <c r="XE61" s="86"/>
      <c r="XF61" s="86"/>
      <c r="XG61" s="86"/>
      <c r="XH61" s="86"/>
      <c r="XI61" s="86"/>
      <c r="XJ61" s="86"/>
      <c r="XK61" s="86"/>
      <c r="XL61" s="86"/>
      <c r="XM61" s="86"/>
      <c r="XN61" s="86"/>
      <c r="XO61" s="86"/>
      <c r="XP61" s="86"/>
      <c r="XQ61" s="86"/>
      <c r="XR61" s="86"/>
      <c r="XS61" s="86"/>
      <c r="XT61" s="86"/>
      <c r="XU61" s="86"/>
      <c r="XV61" s="86"/>
      <c r="XW61" s="86"/>
      <c r="XX61" s="86"/>
      <c r="XY61" s="86"/>
      <c r="XZ61" s="86"/>
      <c r="YA61" s="86"/>
      <c r="YB61" s="86"/>
      <c r="YC61" s="86"/>
      <c r="YD61" s="86"/>
      <c r="YE61" s="86"/>
      <c r="YF61" s="86"/>
      <c r="YG61" s="86"/>
      <c r="YH61" s="86"/>
      <c r="YI61" s="86"/>
      <c r="YJ61" s="86"/>
      <c r="YK61" s="86"/>
      <c r="YL61" s="86"/>
      <c r="YM61" s="86"/>
      <c r="YN61" s="86"/>
    </row>
    <row r="62" spans="1:664">
      <c r="A62" s="94"/>
      <c r="B62" s="103"/>
      <c r="C62" s="103"/>
      <c r="D62" s="103"/>
      <c r="E62" s="103"/>
      <c r="F62" s="103"/>
      <c r="G62" s="103"/>
      <c r="H62" s="103"/>
      <c r="I62" s="103"/>
      <c r="L62" s="27"/>
    </row>
    <row r="63" spans="1:664">
      <c r="A63" s="103"/>
      <c r="B63" s="108"/>
      <c r="C63" s="103"/>
      <c r="D63" s="103"/>
      <c r="E63" s="103"/>
      <c r="F63" s="103"/>
      <c r="G63" s="103"/>
      <c r="H63" s="103"/>
      <c r="I63" s="103"/>
      <c r="L63" s="27"/>
    </row>
    <row r="64" spans="1:664">
      <c r="A64" s="103"/>
      <c r="B64" s="108"/>
      <c r="C64" s="108"/>
      <c r="D64" s="103"/>
      <c r="E64" s="103"/>
      <c r="F64" s="103"/>
      <c r="G64" s="103"/>
      <c r="H64" s="103"/>
      <c r="I64" s="103"/>
      <c r="L64" s="27"/>
    </row>
    <row r="65" spans="1:12">
      <c r="A65" s="103"/>
      <c r="B65" s="108"/>
      <c r="C65" s="108"/>
      <c r="D65" s="103"/>
      <c r="E65" s="103"/>
      <c r="F65" s="103"/>
      <c r="G65" s="103"/>
      <c r="H65" s="103"/>
      <c r="I65" s="103"/>
      <c r="L65" s="27"/>
    </row>
    <row r="66" spans="1:12">
      <c r="A66" s="103"/>
      <c r="B66" s="108"/>
      <c r="C66" s="108"/>
      <c r="D66" s="103"/>
      <c r="E66" s="103"/>
      <c r="F66" s="103"/>
      <c r="G66" s="103"/>
      <c r="H66" s="103"/>
      <c r="I66" s="103"/>
    </row>
    <row r="67" spans="1:12">
      <c r="A67" s="103"/>
      <c r="B67" s="27"/>
      <c r="C67" s="27"/>
    </row>
    <row r="68" spans="1:12">
      <c r="A68" s="103"/>
      <c r="B68" s="27"/>
      <c r="C68" s="33"/>
    </row>
    <row r="69" spans="1:12">
      <c r="A69" s="103"/>
      <c r="B69" s="27"/>
      <c r="C69" s="34"/>
    </row>
    <row r="70" spans="1:12">
      <c r="A70" s="103"/>
      <c r="B70" s="27"/>
      <c r="C70" s="34"/>
    </row>
    <row r="71" spans="1:12">
      <c r="A71" s="103"/>
      <c r="B71" s="27"/>
    </row>
    <row r="72" spans="1:12">
      <c r="A72" s="103"/>
      <c r="B72" s="27"/>
    </row>
    <row r="73" spans="1:12">
      <c r="A73" s="103"/>
      <c r="B73" s="27"/>
    </row>
    <row r="74" spans="1:12">
      <c r="A74" s="103"/>
      <c r="B74" s="27"/>
    </row>
    <row r="75" spans="1:12">
      <c r="A75" s="103"/>
      <c r="B75" s="27"/>
    </row>
    <row r="76" spans="1:12">
      <c r="A76" s="103"/>
      <c r="B76" s="27"/>
    </row>
    <row r="77" spans="1:12">
      <c r="A77" s="103"/>
      <c r="B77" s="27"/>
    </row>
    <row r="78" spans="1:12">
      <c r="A78" s="103"/>
      <c r="B78" s="27"/>
    </row>
    <row r="79" spans="1:12">
      <c r="B79" s="27"/>
    </row>
    <row r="80" spans="1:12">
      <c r="B80" s="27"/>
    </row>
    <row r="81" spans="2:3">
      <c r="B81" s="27"/>
    </row>
    <row r="82" spans="2:3">
      <c r="B82" s="27"/>
    </row>
    <row r="83" spans="2:3">
      <c r="B83" s="27"/>
    </row>
    <row r="84" spans="2:3">
      <c r="B84" s="27"/>
    </row>
    <row r="85" spans="2:3">
      <c r="B85" s="27"/>
    </row>
    <row r="86" spans="2:3">
      <c r="B86" s="27"/>
    </row>
    <row r="87" spans="2:3">
      <c r="B87" s="27"/>
    </row>
    <row r="89" spans="2:3">
      <c r="B89" s="33"/>
      <c r="C89" s="33"/>
    </row>
    <row r="90" spans="2:3">
      <c r="B90" s="33"/>
    </row>
    <row r="92" spans="2:3">
      <c r="B92" s="33"/>
    </row>
  </sheetData>
  <mergeCells count="6">
    <mergeCell ref="I7:I10"/>
    <mergeCell ref="G7:H7"/>
    <mergeCell ref="B58:C58"/>
    <mergeCell ref="B12:B13"/>
    <mergeCell ref="C12:C13"/>
    <mergeCell ref="E12:E13"/>
  </mergeCells>
  <pageMargins left="0.25" right="0.25" top="0.75" bottom="0.75" header="0.3" footer="0.3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EM109"/>
  <sheetViews>
    <sheetView tabSelected="1" topLeftCell="A4" zoomScale="96" zoomScaleNormal="96" workbookViewId="0">
      <selection activeCell="L14" sqref="L14"/>
    </sheetView>
  </sheetViews>
  <sheetFormatPr baseColWidth="10" defaultColWidth="11.42578125" defaultRowHeight="15"/>
  <cols>
    <col min="1" max="1" width="6" style="2" customWidth="1"/>
    <col min="2" max="2" width="36.140625" style="2" customWidth="1"/>
    <col min="3" max="4" width="10.140625" style="2" customWidth="1"/>
    <col min="5" max="5" width="8.140625" style="2" customWidth="1"/>
    <col min="6" max="6" width="10.85546875" style="2" customWidth="1"/>
    <col min="7" max="7" width="11.42578125" style="2"/>
    <col min="8" max="8" width="11.85546875" style="2" customWidth="1"/>
    <col min="9" max="9" width="18.140625" style="2" customWidth="1"/>
    <col min="10" max="11" width="11.42578125" style="2"/>
    <col min="12" max="12" width="15" style="2" customWidth="1"/>
    <col min="13" max="16384" width="11.42578125" style="2"/>
  </cols>
  <sheetData>
    <row r="6" spans="1:9" ht="18.75">
      <c r="B6" s="3" t="s">
        <v>209</v>
      </c>
      <c r="C6" s="4"/>
      <c r="D6" s="4"/>
      <c r="E6" s="4"/>
      <c r="F6" s="4"/>
      <c r="G6" s="4"/>
      <c r="H6" s="4"/>
      <c r="I6" s="23"/>
    </row>
    <row r="7" spans="1:9" ht="21">
      <c r="B7" s="5"/>
      <c r="C7" s="6"/>
      <c r="D7" s="6"/>
      <c r="E7" s="6"/>
      <c r="F7" s="6"/>
      <c r="G7" s="188" t="s">
        <v>268</v>
      </c>
      <c r="H7" s="189"/>
      <c r="I7" s="187"/>
    </row>
    <row r="8" spans="1:9">
      <c r="A8" s="7"/>
      <c r="B8" s="8" t="s">
        <v>210</v>
      </c>
      <c r="C8" s="9"/>
      <c r="D8" s="9"/>
      <c r="E8" s="9"/>
      <c r="F8" s="9"/>
      <c r="G8" s="9"/>
      <c r="H8" s="9"/>
      <c r="I8" s="187"/>
    </row>
    <row r="9" spans="1:9">
      <c r="B9" s="10" t="s">
        <v>161</v>
      </c>
      <c r="C9" s="9"/>
      <c r="D9" s="9"/>
      <c r="E9" s="9"/>
      <c r="F9" s="9"/>
      <c r="G9" s="11"/>
      <c r="H9" s="12"/>
      <c r="I9" s="187"/>
    </row>
    <row r="10" spans="1:9">
      <c r="B10" s="10" t="s">
        <v>3</v>
      </c>
      <c r="C10" s="9" t="s">
        <v>4</v>
      </c>
      <c r="D10" s="9"/>
      <c r="E10" s="9" t="s">
        <v>5</v>
      </c>
      <c r="F10" s="71" t="s">
        <v>267</v>
      </c>
      <c r="G10" s="9" t="s">
        <v>6</v>
      </c>
      <c r="H10" s="9"/>
      <c r="I10" s="187"/>
    </row>
    <row r="11" spans="1:9">
      <c r="B11" s="13"/>
      <c r="C11" s="14"/>
      <c r="D11" s="14"/>
      <c r="E11" s="14"/>
      <c r="F11" s="15"/>
      <c r="G11" s="14"/>
      <c r="H11" s="14"/>
      <c r="I11" s="24" t="s">
        <v>8</v>
      </c>
    </row>
    <row r="12" spans="1:9" ht="25.5">
      <c r="B12" s="191" t="s">
        <v>9</v>
      </c>
      <c r="C12" s="193" t="s">
        <v>10</v>
      </c>
      <c r="D12" s="16" t="s">
        <v>11</v>
      </c>
      <c r="E12" s="193" t="s">
        <v>12</v>
      </c>
      <c r="F12" s="16" t="s">
        <v>13</v>
      </c>
      <c r="G12" s="16" t="s">
        <v>11</v>
      </c>
      <c r="H12" s="16" t="s">
        <v>8</v>
      </c>
      <c r="I12" s="25" t="s">
        <v>7</v>
      </c>
    </row>
    <row r="13" spans="1:9">
      <c r="B13" s="191"/>
      <c r="C13" s="193"/>
      <c r="D13" s="16" t="s">
        <v>162</v>
      </c>
      <c r="E13" s="193"/>
      <c r="F13" s="16"/>
      <c r="G13" s="16" t="s">
        <v>15</v>
      </c>
      <c r="H13" s="16" t="s">
        <v>17</v>
      </c>
      <c r="I13" s="26"/>
    </row>
    <row r="14" spans="1:9">
      <c r="B14" s="17" t="s">
        <v>211</v>
      </c>
      <c r="C14" s="18"/>
      <c r="D14" s="19">
        <v>200</v>
      </c>
      <c r="E14" s="19"/>
      <c r="F14" s="19"/>
      <c r="G14" s="19">
        <f>+D14+E14-F14</f>
        <v>200</v>
      </c>
      <c r="H14" s="20">
        <v>210</v>
      </c>
      <c r="I14" s="20">
        <f t="shared" ref="I14:I66" si="0">+G14*H14</f>
        <v>42000</v>
      </c>
    </row>
    <row r="15" spans="1:9">
      <c r="B15" s="17" t="s">
        <v>212</v>
      </c>
      <c r="C15" s="18"/>
      <c r="D15" s="19">
        <v>100</v>
      </c>
      <c r="E15" s="19"/>
      <c r="F15" s="19"/>
      <c r="G15" s="19">
        <f t="shared" ref="G15:G67" si="1">+D15+E15-F15</f>
        <v>100</v>
      </c>
      <c r="H15" s="20">
        <v>210</v>
      </c>
      <c r="I15" s="20">
        <f t="shared" si="0"/>
        <v>21000</v>
      </c>
    </row>
    <row r="16" spans="1:9">
      <c r="B16" s="17" t="s">
        <v>213</v>
      </c>
      <c r="C16" s="18"/>
      <c r="D16" s="19">
        <v>100</v>
      </c>
      <c r="E16" s="19"/>
      <c r="F16" s="19"/>
      <c r="G16" s="19">
        <f t="shared" si="1"/>
        <v>100</v>
      </c>
      <c r="H16" s="20">
        <v>210</v>
      </c>
      <c r="I16" s="20">
        <f t="shared" si="0"/>
        <v>21000</v>
      </c>
    </row>
    <row r="17" spans="2:9">
      <c r="B17" s="17" t="s">
        <v>214</v>
      </c>
      <c r="C17" s="18"/>
      <c r="D17" s="19">
        <v>100</v>
      </c>
      <c r="E17" s="19"/>
      <c r="F17" s="19"/>
      <c r="G17" s="19">
        <f t="shared" si="1"/>
        <v>100</v>
      </c>
      <c r="H17" s="20">
        <v>350</v>
      </c>
      <c r="I17" s="20">
        <f t="shared" si="0"/>
        <v>35000</v>
      </c>
    </row>
    <row r="18" spans="2:9">
      <c r="B18" s="17" t="s">
        <v>215</v>
      </c>
      <c r="C18" s="18"/>
      <c r="D18" s="19">
        <v>100</v>
      </c>
      <c r="E18" s="19"/>
      <c r="F18" s="19"/>
      <c r="G18" s="19">
        <f t="shared" si="1"/>
        <v>100</v>
      </c>
      <c r="H18" s="20">
        <v>500</v>
      </c>
      <c r="I18" s="20">
        <f t="shared" si="0"/>
        <v>50000</v>
      </c>
    </row>
    <row r="19" spans="2:9">
      <c r="B19" s="17" t="s">
        <v>216</v>
      </c>
      <c r="C19" s="19"/>
      <c r="D19" s="19">
        <v>12</v>
      </c>
      <c r="E19" s="19"/>
      <c r="F19" s="19"/>
      <c r="G19" s="19">
        <f t="shared" si="1"/>
        <v>12</v>
      </c>
      <c r="H19" s="20">
        <v>1650</v>
      </c>
      <c r="I19" s="20">
        <f t="shared" si="0"/>
        <v>19800</v>
      </c>
    </row>
    <row r="20" spans="2:9">
      <c r="B20" s="17" t="s">
        <v>217</v>
      </c>
      <c r="C20" s="19"/>
      <c r="D20" s="19">
        <v>200</v>
      </c>
      <c r="E20" s="19"/>
      <c r="F20" s="19"/>
      <c r="G20" s="19">
        <f t="shared" si="1"/>
        <v>200</v>
      </c>
      <c r="H20" s="20">
        <v>600</v>
      </c>
      <c r="I20" s="20">
        <f t="shared" si="0"/>
        <v>120000</v>
      </c>
    </row>
    <row r="21" spans="2:9" ht="19.5" customHeight="1">
      <c r="B21" s="17" t="s">
        <v>218</v>
      </c>
      <c r="C21" s="18"/>
      <c r="D21" s="19">
        <v>10</v>
      </c>
      <c r="E21" s="19"/>
      <c r="F21" s="19"/>
      <c r="G21" s="19">
        <f t="shared" si="1"/>
        <v>10</v>
      </c>
      <c r="H21" s="20">
        <v>1100</v>
      </c>
      <c r="I21" s="20">
        <f t="shared" si="0"/>
        <v>11000</v>
      </c>
    </row>
    <row r="22" spans="2:9" ht="18.75" customHeight="1">
      <c r="B22" s="17" t="s">
        <v>219</v>
      </c>
      <c r="C22" s="18"/>
      <c r="D22" s="19">
        <v>8</v>
      </c>
      <c r="E22" s="19"/>
      <c r="F22" s="19"/>
      <c r="G22" s="19">
        <f t="shared" si="1"/>
        <v>8</v>
      </c>
      <c r="H22" s="20">
        <v>900</v>
      </c>
      <c r="I22" s="20">
        <f t="shared" si="0"/>
        <v>7200</v>
      </c>
    </row>
    <row r="23" spans="2:9" ht="17.25" customHeight="1">
      <c r="B23" s="17" t="s">
        <v>220</v>
      </c>
      <c r="C23" s="18"/>
      <c r="D23" s="19">
        <v>8</v>
      </c>
      <c r="E23" s="19"/>
      <c r="F23" s="19"/>
      <c r="G23" s="19">
        <f t="shared" si="1"/>
        <v>8</v>
      </c>
      <c r="H23" s="20">
        <v>1450</v>
      </c>
      <c r="I23" s="20">
        <f t="shared" si="0"/>
        <v>11600</v>
      </c>
    </row>
    <row r="24" spans="2:9">
      <c r="B24" s="17" t="s">
        <v>221</v>
      </c>
      <c r="C24" s="18"/>
      <c r="D24" s="19">
        <v>6</v>
      </c>
      <c r="E24" s="19"/>
      <c r="F24" s="19">
        <v>2</v>
      </c>
      <c r="G24" s="19">
        <f t="shared" si="1"/>
        <v>4</v>
      </c>
      <c r="H24" s="20">
        <v>1500</v>
      </c>
      <c r="I24" s="20">
        <f t="shared" si="0"/>
        <v>6000</v>
      </c>
    </row>
    <row r="25" spans="2:9">
      <c r="B25" s="17" t="s">
        <v>222</v>
      </c>
      <c r="C25" s="18"/>
      <c r="D25" s="19">
        <v>6</v>
      </c>
      <c r="E25" s="19"/>
      <c r="F25" s="19">
        <v>1</v>
      </c>
      <c r="G25" s="19">
        <f t="shared" si="1"/>
        <v>5</v>
      </c>
      <c r="H25" s="20">
        <v>1050</v>
      </c>
      <c r="I25" s="20">
        <f t="shared" si="0"/>
        <v>5250</v>
      </c>
    </row>
    <row r="26" spans="2:9">
      <c r="B26" s="17" t="s">
        <v>223</v>
      </c>
      <c r="C26" s="19"/>
      <c r="D26" s="19">
        <v>2</v>
      </c>
      <c r="E26" s="19"/>
      <c r="F26" s="19"/>
      <c r="G26" s="19">
        <f t="shared" si="1"/>
        <v>2</v>
      </c>
      <c r="H26" s="20">
        <v>2000</v>
      </c>
      <c r="I26" s="20">
        <f t="shared" si="0"/>
        <v>4000</v>
      </c>
    </row>
    <row r="27" spans="2:9">
      <c r="B27" s="17" t="s">
        <v>224</v>
      </c>
      <c r="C27" s="19"/>
      <c r="D27" s="19">
        <v>4</v>
      </c>
      <c r="E27" s="19"/>
      <c r="F27" s="19"/>
      <c r="G27" s="19">
        <f t="shared" si="1"/>
        <v>4</v>
      </c>
      <c r="H27" s="20">
        <v>450</v>
      </c>
      <c r="I27" s="20">
        <f t="shared" si="0"/>
        <v>1800</v>
      </c>
    </row>
    <row r="28" spans="2:9">
      <c r="B28" s="17" t="s">
        <v>225</v>
      </c>
      <c r="C28" s="19"/>
      <c r="D28" s="19">
        <v>2</v>
      </c>
      <c r="E28" s="19"/>
      <c r="F28" s="19"/>
      <c r="G28" s="19">
        <f t="shared" si="1"/>
        <v>2</v>
      </c>
      <c r="H28" s="20">
        <v>790</v>
      </c>
      <c r="I28" s="20">
        <f t="shared" si="0"/>
        <v>1580</v>
      </c>
    </row>
    <row r="29" spans="2:9">
      <c r="B29" s="17" t="s">
        <v>226</v>
      </c>
      <c r="C29" s="19"/>
      <c r="D29" s="19">
        <v>4</v>
      </c>
      <c r="E29" s="19"/>
      <c r="F29" s="19"/>
      <c r="G29" s="19">
        <f t="shared" si="1"/>
        <v>4</v>
      </c>
      <c r="H29" s="20">
        <v>1000</v>
      </c>
      <c r="I29" s="20">
        <f t="shared" si="0"/>
        <v>4000</v>
      </c>
    </row>
    <row r="30" spans="2:9">
      <c r="B30" s="17" t="s">
        <v>227</v>
      </c>
      <c r="C30" s="19"/>
      <c r="D30" s="19">
        <v>4</v>
      </c>
      <c r="E30" s="19"/>
      <c r="F30" s="19"/>
      <c r="G30" s="19">
        <f t="shared" si="1"/>
        <v>4</v>
      </c>
      <c r="H30" s="20">
        <v>3200</v>
      </c>
      <c r="I30" s="20">
        <f t="shared" si="0"/>
        <v>12800</v>
      </c>
    </row>
    <row r="31" spans="2:9">
      <c r="B31" s="17" t="s">
        <v>228</v>
      </c>
      <c r="C31" s="19"/>
      <c r="D31" s="19">
        <v>4</v>
      </c>
      <c r="E31" s="19"/>
      <c r="F31" s="19"/>
      <c r="G31" s="19">
        <f t="shared" si="1"/>
        <v>4</v>
      </c>
      <c r="H31" s="20">
        <v>1800</v>
      </c>
      <c r="I31" s="20">
        <f t="shared" si="0"/>
        <v>7200</v>
      </c>
    </row>
    <row r="32" spans="2:9">
      <c r="B32" s="17" t="s">
        <v>229</v>
      </c>
      <c r="C32" s="19"/>
      <c r="D32" s="19">
        <v>4</v>
      </c>
      <c r="E32" s="19"/>
      <c r="F32" s="19"/>
      <c r="G32" s="19">
        <f t="shared" si="1"/>
        <v>4</v>
      </c>
      <c r="H32" s="20">
        <v>900</v>
      </c>
      <c r="I32" s="20">
        <f t="shared" si="0"/>
        <v>3600</v>
      </c>
    </row>
    <row r="33" spans="1:819">
      <c r="B33" s="17" t="s">
        <v>230</v>
      </c>
      <c r="C33" s="19"/>
      <c r="D33" s="19">
        <v>10</v>
      </c>
      <c r="E33" s="19"/>
      <c r="F33" s="19">
        <v>7</v>
      </c>
      <c r="G33" s="19">
        <f t="shared" si="1"/>
        <v>3</v>
      </c>
      <c r="H33" s="20">
        <v>1200</v>
      </c>
      <c r="I33" s="20">
        <f t="shared" si="0"/>
        <v>3600</v>
      </c>
    </row>
    <row r="34" spans="1:819">
      <c r="B34" s="17" t="s">
        <v>231</v>
      </c>
      <c r="C34" s="19"/>
      <c r="D34" s="19">
        <v>8</v>
      </c>
      <c r="E34" s="19"/>
      <c r="F34" s="19"/>
      <c r="G34" s="19">
        <f t="shared" si="1"/>
        <v>8</v>
      </c>
      <c r="H34" s="20">
        <v>900</v>
      </c>
      <c r="I34" s="20">
        <f t="shared" si="0"/>
        <v>7200</v>
      </c>
    </row>
    <row r="35" spans="1:819">
      <c r="B35" s="17" t="s">
        <v>232</v>
      </c>
      <c r="C35" s="18"/>
      <c r="D35" s="19">
        <v>24</v>
      </c>
      <c r="E35" s="19"/>
      <c r="F35" s="19"/>
      <c r="G35" s="19">
        <f t="shared" si="1"/>
        <v>24</v>
      </c>
      <c r="H35" s="20">
        <v>600</v>
      </c>
      <c r="I35" s="20">
        <f t="shared" si="0"/>
        <v>14400</v>
      </c>
    </row>
    <row r="36" spans="1:819">
      <c r="B36" s="22" t="s">
        <v>233</v>
      </c>
      <c r="C36" s="22"/>
      <c r="D36" s="83">
        <v>10</v>
      </c>
      <c r="E36" s="83"/>
      <c r="F36" s="83">
        <v>4</v>
      </c>
      <c r="G36" s="83">
        <f t="shared" si="1"/>
        <v>6</v>
      </c>
      <c r="H36" s="84">
        <v>800</v>
      </c>
      <c r="I36" s="84">
        <f t="shared" si="0"/>
        <v>4800</v>
      </c>
    </row>
    <row r="37" spans="1:819">
      <c r="B37" s="120" t="s">
        <v>234</v>
      </c>
      <c r="C37" s="120"/>
      <c r="D37" s="120">
        <v>4</v>
      </c>
      <c r="E37" s="120"/>
      <c r="F37" s="120"/>
      <c r="G37" s="97">
        <f t="shared" si="1"/>
        <v>4</v>
      </c>
      <c r="H37" s="123">
        <v>1400</v>
      </c>
      <c r="I37" s="123">
        <f t="shared" si="0"/>
        <v>5600</v>
      </c>
      <c r="J37" s="88"/>
    </row>
    <row r="38" spans="1:819">
      <c r="B38" s="120" t="s">
        <v>235</v>
      </c>
      <c r="C38" s="120"/>
      <c r="D38" s="120">
        <v>6</v>
      </c>
      <c r="E38" s="120"/>
      <c r="F38" s="120"/>
      <c r="G38" s="97">
        <f t="shared" si="1"/>
        <v>6</v>
      </c>
      <c r="H38" s="123">
        <v>1450</v>
      </c>
      <c r="I38" s="123">
        <f t="shared" si="0"/>
        <v>8700</v>
      </c>
      <c r="J38" s="88"/>
    </row>
    <row r="39" spans="1:819">
      <c r="A39" s="86"/>
      <c r="B39" s="120" t="s">
        <v>236</v>
      </c>
      <c r="C39" s="96"/>
      <c r="D39" s="120">
        <v>4</v>
      </c>
      <c r="E39" s="120"/>
      <c r="F39" s="120"/>
      <c r="G39" s="97">
        <f t="shared" si="1"/>
        <v>4</v>
      </c>
      <c r="H39" s="123">
        <v>1300</v>
      </c>
      <c r="I39" s="123">
        <f t="shared" si="0"/>
        <v>5200</v>
      </c>
      <c r="J39" s="88"/>
      <c r="L39" s="27"/>
    </row>
    <row r="40" spans="1:819">
      <c r="A40" s="88"/>
      <c r="B40" s="124" t="s">
        <v>237</v>
      </c>
      <c r="C40" s="103"/>
      <c r="D40" s="121">
        <v>4</v>
      </c>
      <c r="E40" s="121"/>
      <c r="F40" s="121">
        <v>1</v>
      </c>
      <c r="G40" s="121">
        <f t="shared" si="1"/>
        <v>3</v>
      </c>
      <c r="H40" s="122">
        <v>1240</v>
      </c>
      <c r="I40" s="122">
        <f t="shared" si="0"/>
        <v>3720</v>
      </c>
      <c r="J40" s="103"/>
      <c r="K40" s="88"/>
      <c r="L40" s="27"/>
    </row>
    <row r="41" spans="1:819" s="85" customFormat="1">
      <c r="A41" s="88"/>
      <c r="B41" s="18" t="s">
        <v>238</v>
      </c>
      <c r="C41" s="18"/>
      <c r="D41" s="19">
        <v>3</v>
      </c>
      <c r="E41" s="19"/>
      <c r="F41" s="19">
        <v>2</v>
      </c>
      <c r="G41" s="19">
        <f t="shared" si="1"/>
        <v>1</v>
      </c>
      <c r="H41" s="20">
        <v>900</v>
      </c>
      <c r="I41" s="20">
        <f t="shared" si="0"/>
        <v>900</v>
      </c>
      <c r="J41" s="2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88"/>
      <c r="GW41" s="88"/>
      <c r="GX41" s="88"/>
      <c r="GY41" s="88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88"/>
      <c r="HK41" s="88"/>
      <c r="HL41" s="88"/>
      <c r="HM41" s="88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88"/>
      <c r="HY41" s="88"/>
      <c r="HZ41" s="88"/>
      <c r="IA41" s="88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88"/>
      <c r="IM41" s="88"/>
      <c r="IN41" s="88"/>
      <c r="IO41" s="88"/>
      <c r="IP41" s="88"/>
      <c r="IQ41" s="88"/>
      <c r="IR41" s="88"/>
      <c r="IS41" s="88"/>
      <c r="IT41" s="88"/>
      <c r="IU41" s="88"/>
      <c r="IV41" s="88"/>
      <c r="IW41" s="88"/>
      <c r="IX41" s="88"/>
      <c r="IY41" s="88"/>
      <c r="IZ41" s="88"/>
      <c r="JA41" s="88"/>
      <c r="JB41" s="88"/>
      <c r="JC41" s="88"/>
      <c r="JD41" s="88"/>
      <c r="JE41" s="88"/>
      <c r="JF41" s="88"/>
      <c r="JG41" s="88"/>
      <c r="JH41" s="88"/>
      <c r="JI41" s="88"/>
      <c r="JJ41" s="88"/>
      <c r="JK41" s="88"/>
      <c r="JL41" s="88"/>
      <c r="JM41" s="88"/>
      <c r="JN41" s="88"/>
      <c r="JO41" s="88"/>
      <c r="JP41" s="88"/>
      <c r="JQ41" s="88"/>
      <c r="JR41" s="88"/>
      <c r="JS41" s="88"/>
      <c r="JT41" s="88"/>
      <c r="JU41" s="88"/>
      <c r="JV41" s="88"/>
      <c r="JW41" s="88"/>
      <c r="JX41" s="88"/>
      <c r="JY41" s="88"/>
      <c r="JZ41" s="88"/>
      <c r="KA41" s="88"/>
      <c r="KB41" s="88"/>
      <c r="KC41" s="88"/>
      <c r="KD41" s="88"/>
      <c r="KE41" s="88"/>
      <c r="KF41" s="88"/>
      <c r="KG41" s="88"/>
      <c r="KH41" s="88"/>
      <c r="KI41" s="88"/>
      <c r="KJ41" s="88"/>
      <c r="KK41" s="88"/>
      <c r="KL41" s="88"/>
      <c r="KM41" s="88"/>
      <c r="KN41" s="88"/>
      <c r="KO41" s="88"/>
      <c r="KP41" s="88"/>
      <c r="KQ41" s="88"/>
      <c r="KR41" s="88"/>
      <c r="KS41" s="88"/>
      <c r="KT41" s="88"/>
      <c r="KU41" s="88"/>
      <c r="KV41" s="88"/>
      <c r="KW41" s="88"/>
      <c r="KX41" s="88"/>
      <c r="KY41" s="88"/>
      <c r="KZ41" s="88"/>
      <c r="LA41" s="88"/>
      <c r="LB41" s="88"/>
      <c r="LC41" s="88"/>
      <c r="LD41" s="88"/>
      <c r="LE41" s="88"/>
      <c r="LF41" s="88"/>
      <c r="LG41" s="88"/>
      <c r="LH41" s="88"/>
      <c r="LI41" s="88"/>
      <c r="LJ41" s="88"/>
      <c r="LK41" s="88"/>
      <c r="LL41" s="88"/>
      <c r="LM41" s="88"/>
      <c r="LN41" s="88"/>
      <c r="LO41" s="88"/>
      <c r="LP41" s="88"/>
      <c r="LQ41" s="88"/>
      <c r="LR41" s="88"/>
      <c r="LS41" s="88"/>
      <c r="LT41" s="88"/>
      <c r="LU41" s="88"/>
      <c r="LV41" s="88"/>
      <c r="LW41" s="88"/>
      <c r="LX41" s="88"/>
      <c r="LY41" s="88"/>
      <c r="LZ41" s="88"/>
      <c r="MA41" s="88"/>
      <c r="MB41" s="88"/>
      <c r="MC41" s="88"/>
      <c r="MD41" s="88"/>
      <c r="ME41" s="88"/>
      <c r="MF41" s="88"/>
      <c r="MG41" s="88"/>
      <c r="MH41" s="88"/>
      <c r="MI41" s="88"/>
      <c r="MJ41" s="88"/>
      <c r="MK41" s="88"/>
      <c r="ML41" s="88"/>
      <c r="MM41" s="88"/>
      <c r="MN41" s="88"/>
      <c r="MO41" s="88"/>
      <c r="MP41" s="88"/>
      <c r="MQ41" s="88"/>
      <c r="MR41" s="88"/>
      <c r="MS41" s="88"/>
      <c r="MT41" s="88"/>
      <c r="MU41" s="88"/>
      <c r="MV41" s="88"/>
      <c r="MW41" s="88"/>
      <c r="MX41" s="88"/>
      <c r="MY41" s="88"/>
      <c r="MZ41" s="88"/>
      <c r="NA41" s="88"/>
      <c r="NB41" s="88"/>
      <c r="NC41" s="88"/>
      <c r="ND41" s="88"/>
      <c r="NE41" s="88"/>
      <c r="NF41" s="88"/>
      <c r="NG41" s="88"/>
      <c r="NH41" s="88"/>
      <c r="NI41" s="88"/>
      <c r="NJ41" s="88"/>
      <c r="NK41" s="88"/>
      <c r="NL41" s="88"/>
      <c r="NM41" s="88"/>
      <c r="NN41" s="88"/>
      <c r="NO41" s="88"/>
      <c r="NP41" s="88"/>
      <c r="NQ41" s="88"/>
      <c r="NR41" s="88"/>
      <c r="NS41" s="88"/>
      <c r="NT41" s="88"/>
      <c r="NU41" s="88"/>
      <c r="NV41" s="88"/>
      <c r="NW41" s="88"/>
      <c r="NX41" s="88"/>
      <c r="NY41" s="88"/>
      <c r="NZ41" s="88"/>
      <c r="OA41" s="88"/>
      <c r="OB41" s="88"/>
      <c r="OC41" s="88"/>
      <c r="OD41" s="88"/>
      <c r="OE41" s="88"/>
      <c r="OF41" s="88"/>
      <c r="OG41" s="88"/>
      <c r="OH41" s="88"/>
      <c r="OI41" s="88"/>
      <c r="OJ41" s="88"/>
      <c r="OK41" s="88"/>
      <c r="OL41" s="88"/>
      <c r="OM41" s="88"/>
      <c r="ON41" s="88"/>
      <c r="OO41" s="88"/>
      <c r="OP41" s="88"/>
      <c r="OQ41" s="88"/>
      <c r="OR41" s="88"/>
      <c r="OS41" s="88"/>
      <c r="OT41" s="88"/>
      <c r="OU41" s="88"/>
      <c r="OV41" s="88"/>
      <c r="OW41" s="88"/>
      <c r="OX41" s="88"/>
      <c r="OY41" s="88"/>
      <c r="OZ41" s="88"/>
      <c r="PA41" s="88"/>
      <c r="PB41" s="88"/>
      <c r="PC41" s="88"/>
      <c r="PD41" s="88"/>
      <c r="PE41" s="88"/>
      <c r="PF41" s="88"/>
      <c r="PG41" s="88"/>
      <c r="PH41" s="88"/>
      <c r="PI41" s="88"/>
      <c r="PJ41" s="88"/>
      <c r="PK41" s="88"/>
      <c r="PL41" s="88"/>
      <c r="PM41" s="88"/>
      <c r="PN41" s="88"/>
      <c r="PO41" s="88"/>
      <c r="PP41" s="88"/>
      <c r="PQ41" s="88"/>
      <c r="PR41" s="88"/>
      <c r="PS41" s="88"/>
      <c r="PT41" s="88"/>
      <c r="PU41" s="88"/>
      <c r="PV41" s="88"/>
      <c r="PW41" s="88"/>
      <c r="PX41" s="88"/>
      <c r="PY41" s="88"/>
      <c r="PZ41" s="88"/>
      <c r="QA41" s="88"/>
      <c r="QB41" s="88"/>
      <c r="QC41" s="88"/>
      <c r="QD41" s="88"/>
      <c r="QE41" s="88"/>
      <c r="QF41" s="88"/>
      <c r="QG41" s="88"/>
      <c r="QH41" s="88"/>
      <c r="QI41" s="88"/>
      <c r="QJ41" s="88"/>
      <c r="QK41" s="88"/>
      <c r="QL41" s="88"/>
      <c r="QM41" s="88"/>
      <c r="QN41" s="88"/>
      <c r="QO41" s="88"/>
      <c r="QP41" s="88"/>
      <c r="QQ41" s="88"/>
      <c r="QR41" s="88"/>
      <c r="QS41" s="88"/>
      <c r="QT41" s="88"/>
      <c r="QU41" s="88"/>
      <c r="QV41" s="88"/>
      <c r="QW41" s="88"/>
      <c r="QX41" s="88"/>
      <c r="QY41" s="88"/>
      <c r="QZ41" s="88"/>
      <c r="RA41" s="88"/>
      <c r="RB41" s="88"/>
      <c r="RC41" s="88"/>
      <c r="RD41" s="88"/>
      <c r="RE41" s="88"/>
      <c r="RF41" s="88"/>
      <c r="RG41" s="88"/>
      <c r="RH41" s="88"/>
      <c r="RI41" s="88"/>
      <c r="RJ41" s="88"/>
      <c r="RK41" s="88"/>
      <c r="RL41" s="88"/>
      <c r="RM41" s="88"/>
      <c r="RN41" s="88"/>
      <c r="RO41" s="88"/>
      <c r="RP41" s="88"/>
      <c r="RQ41" s="88"/>
      <c r="RR41" s="88"/>
      <c r="RS41" s="88"/>
      <c r="RT41" s="88"/>
      <c r="RU41" s="88"/>
      <c r="RV41" s="88"/>
      <c r="RW41" s="88"/>
      <c r="RX41" s="88"/>
      <c r="RY41" s="88"/>
      <c r="RZ41" s="88"/>
      <c r="SA41" s="88"/>
      <c r="SB41" s="88"/>
      <c r="SC41" s="88"/>
      <c r="SD41" s="88"/>
      <c r="SE41" s="88"/>
      <c r="SF41" s="88"/>
      <c r="SG41" s="88"/>
      <c r="SH41" s="88"/>
      <c r="SI41" s="88"/>
      <c r="SJ41" s="88"/>
      <c r="SK41" s="88"/>
      <c r="SL41" s="88"/>
      <c r="SM41" s="88"/>
      <c r="SN41" s="88"/>
      <c r="SO41" s="88"/>
      <c r="SP41" s="88"/>
      <c r="SQ41" s="88"/>
      <c r="SR41" s="88"/>
      <c r="SS41" s="88"/>
      <c r="ST41" s="88"/>
      <c r="SU41" s="88"/>
      <c r="SV41" s="88"/>
      <c r="SW41" s="88"/>
      <c r="SX41" s="88"/>
      <c r="SY41" s="88"/>
      <c r="SZ41" s="88"/>
      <c r="TA41" s="88"/>
      <c r="TB41" s="88"/>
      <c r="TC41" s="88"/>
      <c r="TD41" s="88"/>
      <c r="TE41" s="88"/>
      <c r="TF41" s="88"/>
      <c r="TG41" s="88"/>
      <c r="TH41" s="88"/>
      <c r="TI41" s="88"/>
      <c r="TJ41" s="88"/>
      <c r="TK41" s="88"/>
      <c r="TL41" s="88"/>
      <c r="TM41" s="88"/>
      <c r="TN41" s="88"/>
      <c r="TO41" s="88"/>
      <c r="TP41" s="88"/>
      <c r="TQ41" s="88"/>
      <c r="TR41" s="88"/>
      <c r="TS41" s="88"/>
      <c r="TT41" s="88"/>
      <c r="TU41" s="88"/>
      <c r="TV41" s="88"/>
      <c r="TW41" s="88"/>
      <c r="TX41" s="88"/>
      <c r="TY41" s="88"/>
      <c r="TZ41" s="88"/>
      <c r="UA41" s="88"/>
      <c r="UB41" s="88"/>
      <c r="UC41" s="88"/>
      <c r="UD41" s="88"/>
      <c r="UE41" s="88"/>
      <c r="UF41" s="88"/>
      <c r="UG41" s="88"/>
      <c r="UH41" s="88"/>
      <c r="UI41" s="88"/>
      <c r="UJ41" s="88"/>
      <c r="UK41" s="88"/>
      <c r="UL41" s="88"/>
      <c r="UM41" s="88"/>
      <c r="UN41" s="88"/>
      <c r="UO41" s="88"/>
      <c r="UP41" s="88"/>
      <c r="UQ41" s="88"/>
      <c r="UR41" s="88"/>
      <c r="US41" s="88"/>
      <c r="UT41" s="88"/>
      <c r="UU41" s="88"/>
      <c r="UV41" s="88"/>
      <c r="UW41" s="88"/>
      <c r="UX41" s="88"/>
      <c r="UY41" s="88"/>
      <c r="UZ41" s="88"/>
      <c r="VA41" s="88"/>
      <c r="VB41" s="88"/>
      <c r="VC41" s="88"/>
      <c r="VD41" s="88"/>
      <c r="VE41" s="88"/>
      <c r="VF41" s="88"/>
      <c r="VG41" s="88"/>
      <c r="VH41" s="88"/>
      <c r="VI41" s="88"/>
      <c r="VJ41" s="88"/>
      <c r="VK41" s="88"/>
      <c r="VL41" s="88"/>
      <c r="VM41" s="88"/>
      <c r="VN41" s="88"/>
      <c r="VO41" s="88"/>
      <c r="VP41" s="88"/>
      <c r="VQ41" s="88"/>
      <c r="VR41" s="88"/>
      <c r="VS41" s="88"/>
      <c r="VT41" s="88"/>
      <c r="VU41" s="88"/>
      <c r="VV41" s="88"/>
      <c r="VW41" s="88"/>
      <c r="VX41" s="88"/>
      <c r="VY41" s="88"/>
      <c r="VZ41" s="88"/>
      <c r="WA41" s="88"/>
      <c r="WB41" s="88"/>
      <c r="WC41" s="88"/>
      <c r="WD41" s="88"/>
      <c r="WE41" s="88"/>
      <c r="WF41" s="88"/>
      <c r="WG41" s="88"/>
      <c r="WH41" s="88"/>
      <c r="WI41" s="88"/>
      <c r="WJ41" s="88"/>
      <c r="WK41" s="88"/>
      <c r="WL41" s="88"/>
      <c r="WM41" s="88"/>
      <c r="WN41" s="88"/>
      <c r="WO41" s="88"/>
      <c r="WP41" s="88"/>
      <c r="WQ41" s="88"/>
      <c r="WR41" s="88"/>
      <c r="WS41" s="88"/>
      <c r="WT41" s="88"/>
      <c r="WU41" s="88"/>
      <c r="WV41" s="88"/>
      <c r="WW41" s="88"/>
      <c r="WX41" s="88"/>
      <c r="WY41" s="88"/>
      <c r="WZ41" s="88"/>
      <c r="XA41" s="88"/>
      <c r="XB41" s="88"/>
      <c r="XC41" s="88"/>
      <c r="XD41" s="88"/>
      <c r="XE41" s="88"/>
      <c r="XF41" s="88"/>
      <c r="XG41" s="88"/>
      <c r="XH41" s="88"/>
      <c r="XI41" s="88"/>
      <c r="XJ41" s="88"/>
      <c r="XK41" s="88"/>
      <c r="XL41" s="88"/>
      <c r="XM41" s="88"/>
      <c r="XN41" s="88"/>
      <c r="XO41" s="88"/>
      <c r="XP41" s="88"/>
      <c r="XQ41" s="88"/>
      <c r="XR41" s="88"/>
      <c r="XS41" s="88"/>
      <c r="XT41" s="88"/>
      <c r="XU41" s="88"/>
      <c r="XV41" s="88"/>
      <c r="XW41" s="88"/>
      <c r="XX41" s="88"/>
      <c r="XY41" s="88"/>
      <c r="XZ41" s="88"/>
      <c r="YA41" s="88"/>
      <c r="YB41" s="88"/>
      <c r="YC41" s="88"/>
      <c r="YD41" s="88"/>
      <c r="YE41" s="88"/>
      <c r="YF41" s="88"/>
      <c r="YG41" s="88"/>
      <c r="YH41" s="88"/>
      <c r="YI41" s="88"/>
      <c r="YJ41" s="88"/>
      <c r="YK41" s="88"/>
      <c r="YL41" s="88"/>
      <c r="YM41" s="88"/>
      <c r="YN41" s="88"/>
      <c r="YO41" s="88"/>
      <c r="YP41" s="88"/>
      <c r="YQ41" s="88"/>
      <c r="YR41" s="88"/>
      <c r="YS41" s="88"/>
      <c r="YT41" s="88"/>
      <c r="YU41" s="88"/>
      <c r="YV41" s="88"/>
      <c r="YW41" s="88"/>
      <c r="YX41" s="88"/>
      <c r="YY41" s="88"/>
      <c r="YZ41" s="88"/>
      <c r="ZA41" s="88"/>
      <c r="ZB41" s="88"/>
      <c r="ZC41" s="88"/>
      <c r="ZD41" s="88"/>
      <c r="ZE41" s="88"/>
      <c r="ZF41" s="88"/>
      <c r="ZG41" s="88"/>
      <c r="ZH41" s="88"/>
      <c r="ZI41" s="88"/>
      <c r="ZJ41" s="88"/>
      <c r="ZK41" s="88"/>
      <c r="ZL41" s="88"/>
      <c r="ZM41" s="88"/>
      <c r="ZN41" s="88"/>
      <c r="ZO41" s="88"/>
      <c r="ZP41" s="88"/>
      <c r="ZQ41" s="88"/>
      <c r="ZR41" s="88"/>
      <c r="ZS41" s="88"/>
      <c r="ZT41" s="88"/>
      <c r="ZU41" s="88"/>
      <c r="ZV41" s="88"/>
      <c r="ZW41" s="88"/>
      <c r="ZX41" s="88"/>
      <c r="ZY41" s="88"/>
      <c r="ZZ41" s="88"/>
      <c r="AAA41" s="88"/>
      <c r="AAB41" s="88"/>
      <c r="AAC41" s="88"/>
      <c r="AAD41" s="88"/>
      <c r="AAE41" s="88"/>
      <c r="AAF41" s="88"/>
      <c r="AAG41" s="88"/>
      <c r="AAH41" s="88"/>
      <c r="AAI41" s="88"/>
      <c r="AAJ41" s="88"/>
      <c r="AAK41" s="88"/>
      <c r="AAL41" s="88"/>
      <c r="AAM41" s="88"/>
      <c r="AAN41" s="88"/>
      <c r="AAO41" s="88"/>
      <c r="AAP41" s="88"/>
      <c r="AAQ41" s="88"/>
      <c r="AAR41" s="88"/>
      <c r="AAS41" s="88"/>
      <c r="AAT41" s="88"/>
      <c r="AAU41" s="88"/>
      <c r="AAV41" s="88"/>
      <c r="AAW41" s="88"/>
      <c r="AAX41" s="88"/>
      <c r="AAY41" s="88"/>
      <c r="AAZ41" s="88"/>
      <c r="ABA41" s="88"/>
      <c r="ABB41" s="88"/>
      <c r="ABC41" s="88"/>
      <c r="ABD41" s="88"/>
      <c r="ABE41" s="88"/>
      <c r="ABF41" s="88"/>
      <c r="ABG41" s="88"/>
      <c r="ABH41" s="88"/>
      <c r="ABI41" s="88"/>
      <c r="ABJ41" s="88"/>
      <c r="ABK41" s="88"/>
      <c r="ABL41" s="88"/>
      <c r="ABM41" s="88"/>
      <c r="ABN41" s="88"/>
      <c r="ABO41" s="88"/>
      <c r="ABP41" s="88"/>
      <c r="ABQ41" s="88"/>
      <c r="ABR41" s="88"/>
      <c r="ABS41" s="88"/>
      <c r="ABT41" s="88"/>
      <c r="ABU41" s="88"/>
      <c r="ABV41" s="88"/>
      <c r="ABW41" s="88"/>
      <c r="ABX41" s="88"/>
      <c r="ABY41" s="88"/>
      <c r="ABZ41" s="88"/>
      <c r="ACA41" s="88"/>
      <c r="ACB41" s="88"/>
      <c r="ACC41" s="88"/>
      <c r="ACD41" s="88"/>
      <c r="ACE41" s="88"/>
      <c r="ACF41" s="88"/>
      <c r="ACG41" s="88"/>
      <c r="ACH41" s="88"/>
      <c r="ACI41" s="88"/>
      <c r="ACJ41" s="88"/>
      <c r="ACK41" s="88"/>
      <c r="ACL41" s="88"/>
      <c r="ACM41" s="88"/>
      <c r="ACN41" s="88"/>
      <c r="ACO41" s="88"/>
      <c r="ACP41" s="88"/>
      <c r="ACQ41" s="88"/>
      <c r="ACR41" s="88"/>
      <c r="ACS41" s="88"/>
      <c r="ACT41" s="88"/>
      <c r="ACU41" s="88"/>
      <c r="ACV41" s="88"/>
      <c r="ACW41" s="88"/>
      <c r="ACX41" s="88"/>
      <c r="ACY41" s="88"/>
      <c r="ACZ41" s="88"/>
      <c r="ADA41" s="88"/>
      <c r="ADB41" s="88"/>
      <c r="ADC41" s="88"/>
      <c r="ADD41" s="88"/>
      <c r="ADE41" s="88"/>
      <c r="ADF41" s="88"/>
      <c r="ADG41" s="88"/>
      <c r="ADH41" s="88"/>
      <c r="ADI41" s="88"/>
      <c r="ADJ41" s="88"/>
      <c r="ADK41" s="88"/>
      <c r="ADL41" s="88"/>
      <c r="ADM41" s="88"/>
      <c r="ADN41" s="88"/>
      <c r="ADO41" s="88"/>
      <c r="ADP41" s="88"/>
      <c r="ADQ41" s="88"/>
      <c r="ADR41" s="88"/>
      <c r="ADS41" s="88"/>
      <c r="ADT41" s="88"/>
      <c r="ADU41" s="88"/>
      <c r="ADV41" s="88"/>
      <c r="ADW41" s="88"/>
      <c r="ADX41" s="88"/>
      <c r="ADY41" s="88"/>
      <c r="ADZ41" s="88"/>
      <c r="AEA41" s="88"/>
      <c r="AEB41" s="88"/>
      <c r="AEC41" s="88"/>
      <c r="AED41" s="88"/>
      <c r="AEE41" s="88"/>
      <c r="AEF41" s="88"/>
      <c r="AEG41" s="88"/>
      <c r="AEH41" s="88"/>
      <c r="AEI41" s="88"/>
      <c r="AEJ41" s="88"/>
      <c r="AEK41" s="88"/>
      <c r="AEL41" s="88"/>
      <c r="AEM41" s="88"/>
    </row>
    <row r="42" spans="1:819" s="85" customFormat="1">
      <c r="A42" s="89"/>
      <c r="B42" s="21" t="s">
        <v>239</v>
      </c>
      <c r="C42" s="22"/>
      <c r="D42" s="19">
        <v>4</v>
      </c>
      <c r="E42" s="19"/>
      <c r="F42" s="19">
        <v>2</v>
      </c>
      <c r="G42" s="19">
        <f t="shared" si="1"/>
        <v>2</v>
      </c>
      <c r="H42" s="20">
        <v>800</v>
      </c>
      <c r="I42" s="20">
        <f t="shared" si="0"/>
        <v>1600</v>
      </c>
      <c r="J42" s="2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88"/>
      <c r="GW42" s="88"/>
      <c r="GX42" s="88"/>
      <c r="GY42" s="88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88"/>
      <c r="HK42" s="88"/>
      <c r="HL42" s="88"/>
      <c r="HM42" s="88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88"/>
      <c r="HY42" s="88"/>
      <c r="HZ42" s="88"/>
      <c r="IA42" s="88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88"/>
      <c r="IM42" s="88"/>
      <c r="IN42" s="88"/>
      <c r="IO42" s="88"/>
      <c r="IP42" s="88"/>
      <c r="IQ42" s="88"/>
      <c r="IR42" s="88"/>
      <c r="IS42" s="88"/>
      <c r="IT42" s="88"/>
      <c r="IU42" s="88"/>
      <c r="IV42" s="88"/>
      <c r="IW42" s="88"/>
      <c r="IX42" s="88"/>
      <c r="IY42" s="88"/>
      <c r="IZ42" s="88"/>
      <c r="JA42" s="88"/>
      <c r="JB42" s="88"/>
      <c r="JC42" s="88"/>
      <c r="JD42" s="88"/>
      <c r="JE42" s="88"/>
      <c r="JF42" s="88"/>
      <c r="JG42" s="88"/>
      <c r="JH42" s="88"/>
      <c r="JI42" s="88"/>
      <c r="JJ42" s="88"/>
      <c r="JK42" s="88"/>
      <c r="JL42" s="88"/>
      <c r="JM42" s="88"/>
      <c r="JN42" s="88"/>
      <c r="JO42" s="88"/>
      <c r="JP42" s="88"/>
      <c r="JQ42" s="88"/>
      <c r="JR42" s="88"/>
      <c r="JS42" s="88"/>
      <c r="JT42" s="88"/>
      <c r="JU42" s="88"/>
      <c r="JV42" s="88"/>
      <c r="JW42" s="88"/>
      <c r="JX42" s="88"/>
      <c r="JY42" s="88"/>
      <c r="JZ42" s="88"/>
      <c r="KA42" s="88"/>
      <c r="KB42" s="88"/>
      <c r="KC42" s="88"/>
      <c r="KD42" s="88"/>
      <c r="KE42" s="88"/>
      <c r="KF42" s="88"/>
      <c r="KG42" s="88"/>
      <c r="KH42" s="88"/>
      <c r="KI42" s="88"/>
      <c r="KJ42" s="88"/>
      <c r="KK42" s="88"/>
      <c r="KL42" s="88"/>
      <c r="KM42" s="88"/>
      <c r="KN42" s="88"/>
      <c r="KO42" s="88"/>
      <c r="KP42" s="88"/>
      <c r="KQ42" s="88"/>
      <c r="KR42" s="88"/>
      <c r="KS42" s="88"/>
      <c r="KT42" s="88"/>
      <c r="KU42" s="88"/>
      <c r="KV42" s="88"/>
      <c r="KW42" s="88"/>
      <c r="KX42" s="88"/>
      <c r="KY42" s="88"/>
      <c r="KZ42" s="88"/>
      <c r="LA42" s="88"/>
      <c r="LB42" s="88"/>
      <c r="LC42" s="88"/>
      <c r="LD42" s="88"/>
      <c r="LE42" s="88"/>
      <c r="LF42" s="88"/>
      <c r="LG42" s="88"/>
      <c r="LH42" s="88"/>
      <c r="LI42" s="88"/>
      <c r="LJ42" s="88"/>
      <c r="LK42" s="88"/>
      <c r="LL42" s="88"/>
      <c r="LM42" s="88"/>
      <c r="LN42" s="88"/>
      <c r="LO42" s="88"/>
      <c r="LP42" s="88"/>
      <c r="LQ42" s="88"/>
      <c r="LR42" s="88"/>
      <c r="LS42" s="88"/>
      <c r="LT42" s="88"/>
      <c r="LU42" s="88"/>
      <c r="LV42" s="88"/>
      <c r="LW42" s="88"/>
      <c r="LX42" s="88"/>
      <c r="LY42" s="88"/>
      <c r="LZ42" s="88"/>
      <c r="MA42" s="88"/>
      <c r="MB42" s="88"/>
      <c r="MC42" s="88"/>
      <c r="MD42" s="88"/>
      <c r="ME42" s="88"/>
      <c r="MF42" s="88"/>
      <c r="MG42" s="88"/>
      <c r="MH42" s="88"/>
      <c r="MI42" s="88"/>
      <c r="MJ42" s="88"/>
      <c r="MK42" s="88"/>
      <c r="ML42" s="88"/>
      <c r="MM42" s="88"/>
      <c r="MN42" s="88"/>
      <c r="MO42" s="88"/>
      <c r="MP42" s="88"/>
      <c r="MQ42" s="88"/>
      <c r="MR42" s="88"/>
      <c r="MS42" s="88"/>
      <c r="MT42" s="88"/>
      <c r="MU42" s="88"/>
      <c r="MV42" s="88"/>
      <c r="MW42" s="88"/>
      <c r="MX42" s="88"/>
      <c r="MY42" s="88"/>
      <c r="MZ42" s="88"/>
      <c r="NA42" s="88"/>
      <c r="NB42" s="88"/>
      <c r="NC42" s="88"/>
      <c r="ND42" s="88"/>
      <c r="NE42" s="88"/>
      <c r="NF42" s="88"/>
      <c r="NG42" s="88"/>
      <c r="NH42" s="88"/>
      <c r="NI42" s="88"/>
      <c r="NJ42" s="88"/>
      <c r="NK42" s="88"/>
      <c r="NL42" s="88"/>
      <c r="NM42" s="88"/>
      <c r="NN42" s="88"/>
      <c r="NO42" s="88"/>
      <c r="NP42" s="88"/>
      <c r="NQ42" s="88"/>
      <c r="NR42" s="88"/>
      <c r="NS42" s="88"/>
      <c r="NT42" s="88"/>
      <c r="NU42" s="88"/>
      <c r="NV42" s="88"/>
      <c r="NW42" s="88"/>
      <c r="NX42" s="88"/>
      <c r="NY42" s="88"/>
      <c r="NZ42" s="88"/>
      <c r="OA42" s="88"/>
      <c r="OB42" s="88"/>
      <c r="OC42" s="88"/>
      <c r="OD42" s="88"/>
      <c r="OE42" s="88"/>
      <c r="OF42" s="88"/>
      <c r="OG42" s="88"/>
      <c r="OH42" s="88"/>
      <c r="OI42" s="88"/>
      <c r="OJ42" s="88"/>
      <c r="OK42" s="88"/>
      <c r="OL42" s="88"/>
      <c r="OM42" s="88"/>
      <c r="ON42" s="88"/>
      <c r="OO42" s="88"/>
      <c r="OP42" s="88"/>
      <c r="OQ42" s="88"/>
      <c r="OR42" s="88"/>
      <c r="OS42" s="88"/>
      <c r="OT42" s="88"/>
      <c r="OU42" s="88"/>
      <c r="OV42" s="88"/>
      <c r="OW42" s="88"/>
      <c r="OX42" s="88"/>
      <c r="OY42" s="88"/>
      <c r="OZ42" s="88"/>
      <c r="PA42" s="88"/>
      <c r="PB42" s="88"/>
      <c r="PC42" s="88"/>
      <c r="PD42" s="88"/>
      <c r="PE42" s="88"/>
      <c r="PF42" s="88"/>
      <c r="PG42" s="88"/>
      <c r="PH42" s="88"/>
      <c r="PI42" s="88"/>
      <c r="PJ42" s="88"/>
      <c r="PK42" s="88"/>
      <c r="PL42" s="88"/>
      <c r="PM42" s="88"/>
      <c r="PN42" s="88"/>
      <c r="PO42" s="88"/>
      <c r="PP42" s="88"/>
      <c r="PQ42" s="88"/>
      <c r="PR42" s="88"/>
      <c r="PS42" s="88"/>
      <c r="PT42" s="88"/>
      <c r="PU42" s="88"/>
      <c r="PV42" s="88"/>
      <c r="PW42" s="88"/>
      <c r="PX42" s="88"/>
      <c r="PY42" s="88"/>
      <c r="PZ42" s="88"/>
      <c r="QA42" s="88"/>
      <c r="QB42" s="88"/>
      <c r="QC42" s="88"/>
      <c r="QD42" s="88"/>
      <c r="QE42" s="88"/>
      <c r="QF42" s="88"/>
      <c r="QG42" s="88"/>
      <c r="QH42" s="88"/>
      <c r="QI42" s="88"/>
      <c r="QJ42" s="88"/>
      <c r="QK42" s="88"/>
      <c r="QL42" s="88"/>
      <c r="QM42" s="88"/>
      <c r="QN42" s="88"/>
      <c r="QO42" s="88"/>
      <c r="QP42" s="88"/>
      <c r="QQ42" s="88"/>
      <c r="QR42" s="88"/>
      <c r="QS42" s="88"/>
      <c r="QT42" s="88"/>
      <c r="QU42" s="88"/>
      <c r="QV42" s="88"/>
      <c r="QW42" s="88"/>
      <c r="QX42" s="88"/>
      <c r="QY42" s="88"/>
      <c r="QZ42" s="88"/>
      <c r="RA42" s="88"/>
      <c r="RB42" s="88"/>
      <c r="RC42" s="88"/>
      <c r="RD42" s="88"/>
      <c r="RE42" s="88"/>
      <c r="RF42" s="88"/>
      <c r="RG42" s="88"/>
      <c r="RH42" s="88"/>
      <c r="RI42" s="88"/>
      <c r="RJ42" s="88"/>
      <c r="RK42" s="88"/>
      <c r="RL42" s="88"/>
      <c r="RM42" s="88"/>
      <c r="RN42" s="88"/>
      <c r="RO42" s="88"/>
      <c r="RP42" s="88"/>
      <c r="RQ42" s="88"/>
      <c r="RR42" s="88"/>
      <c r="RS42" s="88"/>
      <c r="RT42" s="88"/>
      <c r="RU42" s="88"/>
      <c r="RV42" s="88"/>
      <c r="RW42" s="88"/>
      <c r="RX42" s="88"/>
      <c r="RY42" s="88"/>
      <c r="RZ42" s="88"/>
      <c r="SA42" s="88"/>
      <c r="SB42" s="88"/>
      <c r="SC42" s="88"/>
      <c r="SD42" s="88"/>
      <c r="SE42" s="88"/>
      <c r="SF42" s="88"/>
      <c r="SG42" s="88"/>
      <c r="SH42" s="88"/>
      <c r="SI42" s="88"/>
      <c r="SJ42" s="88"/>
      <c r="SK42" s="88"/>
      <c r="SL42" s="88"/>
      <c r="SM42" s="88"/>
      <c r="SN42" s="88"/>
      <c r="SO42" s="88"/>
      <c r="SP42" s="88"/>
      <c r="SQ42" s="88"/>
      <c r="SR42" s="88"/>
      <c r="SS42" s="88"/>
      <c r="ST42" s="88"/>
      <c r="SU42" s="88"/>
      <c r="SV42" s="88"/>
      <c r="SW42" s="88"/>
      <c r="SX42" s="88"/>
      <c r="SY42" s="88"/>
      <c r="SZ42" s="88"/>
      <c r="TA42" s="88"/>
      <c r="TB42" s="88"/>
      <c r="TC42" s="88"/>
      <c r="TD42" s="88"/>
      <c r="TE42" s="88"/>
      <c r="TF42" s="88"/>
      <c r="TG42" s="88"/>
      <c r="TH42" s="88"/>
      <c r="TI42" s="88"/>
      <c r="TJ42" s="88"/>
      <c r="TK42" s="88"/>
      <c r="TL42" s="88"/>
      <c r="TM42" s="88"/>
      <c r="TN42" s="88"/>
      <c r="TO42" s="88"/>
      <c r="TP42" s="88"/>
      <c r="TQ42" s="88"/>
      <c r="TR42" s="88"/>
      <c r="TS42" s="88"/>
      <c r="TT42" s="88"/>
      <c r="TU42" s="88"/>
      <c r="TV42" s="88"/>
      <c r="TW42" s="88"/>
      <c r="TX42" s="88"/>
      <c r="TY42" s="88"/>
      <c r="TZ42" s="88"/>
      <c r="UA42" s="88"/>
      <c r="UB42" s="88"/>
      <c r="UC42" s="88"/>
      <c r="UD42" s="88"/>
      <c r="UE42" s="88"/>
      <c r="UF42" s="88"/>
      <c r="UG42" s="88"/>
      <c r="UH42" s="88"/>
      <c r="UI42" s="88"/>
      <c r="UJ42" s="88"/>
      <c r="UK42" s="88"/>
      <c r="UL42" s="88"/>
      <c r="UM42" s="88"/>
      <c r="UN42" s="88"/>
      <c r="UO42" s="88"/>
      <c r="UP42" s="88"/>
      <c r="UQ42" s="88"/>
      <c r="UR42" s="88"/>
      <c r="US42" s="88"/>
      <c r="UT42" s="88"/>
      <c r="UU42" s="88"/>
      <c r="UV42" s="88"/>
      <c r="UW42" s="88"/>
      <c r="UX42" s="88"/>
      <c r="UY42" s="88"/>
      <c r="UZ42" s="88"/>
      <c r="VA42" s="88"/>
      <c r="VB42" s="88"/>
      <c r="VC42" s="88"/>
      <c r="VD42" s="88"/>
      <c r="VE42" s="88"/>
      <c r="VF42" s="88"/>
      <c r="VG42" s="88"/>
      <c r="VH42" s="88"/>
      <c r="VI42" s="88"/>
      <c r="VJ42" s="88"/>
      <c r="VK42" s="88"/>
      <c r="VL42" s="88"/>
      <c r="VM42" s="88"/>
      <c r="VN42" s="88"/>
      <c r="VO42" s="88"/>
      <c r="VP42" s="88"/>
      <c r="VQ42" s="88"/>
      <c r="VR42" s="88"/>
      <c r="VS42" s="88"/>
      <c r="VT42" s="88"/>
      <c r="VU42" s="88"/>
      <c r="VV42" s="88"/>
      <c r="VW42" s="88"/>
      <c r="VX42" s="88"/>
      <c r="VY42" s="88"/>
      <c r="VZ42" s="88"/>
      <c r="WA42" s="88"/>
      <c r="WB42" s="88"/>
      <c r="WC42" s="88"/>
      <c r="WD42" s="88"/>
      <c r="WE42" s="88"/>
      <c r="WF42" s="88"/>
      <c r="WG42" s="88"/>
      <c r="WH42" s="88"/>
      <c r="WI42" s="88"/>
      <c r="WJ42" s="88"/>
      <c r="WK42" s="88"/>
      <c r="WL42" s="88"/>
      <c r="WM42" s="88"/>
      <c r="WN42" s="88"/>
      <c r="WO42" s="88"/>
      <c r="WP42" s="88"/>
      <c r="WQ42" s="88"/>
      <c r="WR42" s="88"/>
      <c r="WS42" s="88"/>
      <c r="WT42" s="88"/>
      <c r="WU42" s="88"/>
      <c r="WV42" s="88"/>
      <c r="WW42" s="88"/>
      <c r="WX42" s="88"/>
      <c r="WY42" s="88"/>
      <c r="WZ42" s="88"/>
      <c r="XA42" s="88"/>
      <c r="XB42" s="88"/>
      <c r="XC42" s="88"/>
      <c r="XD42" s="88"/>
      <c r="XE42" s="88"/>
      <c r="XF42" s="88"/>
      <c r="XG42" s="88"/>
      <c r="XH42" s="88"/>
      <c r="XI42" s="88"/>
      <c r="XJ42" s="88"/>
      <c r="XK42" s="88"/>
      <c r="XL42" s="88"/>
      <c r="XM42" s="88"/>
      <c r="XN42" s="88"/>
      <c r="XO42" s="88"/>
      <c r="XP42" s="88"/>
      <c r="XQ42" s="88"/>
      <c r="XR42" s="88"/>
      <c r="XS42" s="88"/>
      <c r="XT42" s="88"/>
      <c r="XU42" s="88"/>
      <c r="XV42" s="88"/>
      <c r="XW42" s="88"/>
      <c r="XX42" s="88"/>
      <c r="XY42" s="88"/>
      <c r="XZ42" s="88"/>
      <c r="YA42" s="88"/>
      <c r="YB42" s="88"/>
      <c r="YC42" s="88"/>
      <c r="YD42" s="88"/>
      <c r="YE42" s="88"/>
      <c r="YF42" s="88"/>
      <c r="YG42" s="88"/>
      <c r="YH42" s="88"/>
      <c r="YI42" s="88"/>
      <c r="YJ42" s="88"/>
      <c r="YK42" s="88"/>
      <c r="YL42" s="88"/>
      <c r="YM42" s="88"/>
      <c r="YN42" s="88"/>
      <c r="YO42" s="88"/>
      <c r="YP42" s="88"/>
      <c r="YQ42" s="88"/>
      <c r="YR42" s="88"/>
      <c r="YS42" s="88"/>
      <c r="YT42" s="88"/>
      <c r="YU42" s="88"/>
      <c r="YV42" s="88"/>
      <c r="YW42" s="88"/>
      <c r="YX42" s="88"/>
      <c r="YY42" s="88"/>
      <c r="YZ42" s="88"/>
      <c r="ZA42" s="88"/>
      <c r="ZB42" s="88"/>
      <c r="ZC42" s="88"/>
      <c r="ZD42" s="88"/>
      <c r="ZE42" s="88"/>
      <c r="ZF42" s="88"/>
      <c r="ZG42" s="88"/>
      <c r="ZH42" s="88"/>
      <c r="ZI42" s="88"/>
      <c r="ZJ42" s="88"/>
      <c r="ZK42" s="88"/>
      <c r="ZL42" s="88"/>
      <c r="ZM42" s="88"/>
      <c r="ZN42" s="88"/>
      <c r="ZO42" s="88"/>
      <c r="ZP42" s="88"/>
      <c r="ZQ42" s="88"/>
      <c r="ZR42" s="88"/>
      <c r="ZS42" s="88"/>
      <c r="ZT42" s="88"/>
      <c r="ZU42" s="88"/>
      <c r="ZV42" s="88"/>
      <c r="ZW42" s="88"/>
      <c r="ZX42" s="88"/>
      <c r="ZY42" s="88"/>
      <c r="ZZ42" s="88"/>
      <c r="AAA42" s="88"/>
      <c r="AAB42" s="88"/>
      <c r="AAC42" s="88"/>
      <c r="AAD42" s="88"/>
      <c r="AAE42" s="88"/>
      <c r="AAF42" s="88"/>
      <c r="AAG42" s="88"/>
      <c r="AAH42" s="88"/>
      <c r="AAI42" s="88"/>
      <c r="AAJ42" s="88"/>
      <c r="AAK42" s="88"/>
      <c r="AAL42" s="88"/>
      <c r="AAM42" s="88"/>
      <c r="AAN42" s="88"/>
      <c r="AAO42" s="88"/>
      <c r="AAP42" s="88"/>
      <c r="AAQ42" s="88"/>
      <c r="AAR42" s="88"/>
      <c r="AAS42" s="88"/>
      <c r="AAT42" s="88"/>
      <c r="AAU42" s="88"/>
      <c r="AAV42" s="88"/>
      <c r="AAW42" s="88"/>
      <c r="AAX42" s="88"/>
      <c r="AAY42" s="88"/>
      <c r="AAZ42" s="88"/>
      <c r="ABA42" s="88"/>
      <c r="ABB42" s="88"/>
      <c r="ABC42" s="88"/>
      <c r="ABD42" s="88"/>
      <c r="ABE42" s="88"/>
      <c r="ABF42" s="88"/>
      <c r="ABG42" s="88"/>
      <c r="ABH42" s="88"/>
      <c r="ABI42" s="88"/>
      <c r="ABJ42" s="88"/>
      <c r="ABK42" s="88"/>
      <c r="ABL42" s="88"/>
      <c r="ABM42" s="88"/>
      <c r="ABN42" s="88"/>
      <c r="ABO42" s="88"/>
      <c r="ABP42" s="88"/>
      <c r="ABQ42" s="88"/>
      <c r="ABR42" s="88"/>
      <c r="ABS42" s="88"/>
      <c r="ABT42" s="88"/>
      <c r="ABU42" s="88"/>
      <c r="ABV42" s="88"/>
      <c r="ABW42" s="88"/>
      <c r="ABX42" s="88"/>
      <c r="ABY42" s="88"/>
      <c r="ABZ42" s="88"/>
      <c r="ACA42" s="88"/>
      <c r="ACB42" s="88"/>
      <c r="ACC42" s="88"/>
      <c r="ACD42" s="88"/>
      <c r="ACE42" s="88"/>
      <c r="ACF42" s="88"/>
      <c r="ACG42" s="88"/>
      <c r="ACH42" s="88"/>
      <c r="ACI42" s="88"/>
      <c r="ACJ42" s="88"/>
      <c r="ACK42" s="88"/>
      <c r="ACL42" s="88"/>
      <c r="ACM42" s="88"/>
      <c r="ACN42" s="88"/>
      <c r="ACO42" s="88"/>
      <c r="ACP42" s="88"/>
      <c r="ACQ42" s="88"/>
      <c r="ACR42" s="88"/>
      <c r="ACS42" s="88"/>
      <c r="ACT42" s="88"/>
      <c r="ACU42" s="88"/>
      <c r="ACV42" s="88"/>
      <c r="ACW42" s="88"/>
      <c r="ACX42" s="88"/>
      <c r="ACY42" s="88"/>
      <c r="ACZ42" s="88"/>
      <c r="ADA42" s="88"/>
      <c r="ADB42" s="88"/>
      <c r="ADC42" s="88"/>
      <c r="ADD42" s="88"/>
      <c r="ADE42" s="88"/>
      <c r="ADF42" s="88"/>
      <c r="ADG42" s="88"/>
      <c r="ADH42" s="88"/>
      <c r="ADI42" s="88"/>
      <c r="ADJ42" s="88"/>
      <c r="ADK42" s="88"/>
      <c r="ADL42" s="88"/>
      <c r="ADM42" s="88"/>
      <c r="ADN42" s="88"/>
      <c r="ADO42" s="88"/>
      <c r="ADP42" s="88"/>
      <c r="ADQ42" s="88"/>
      <c r="ADR42" s="88"/>
      <c r="ADS42" s="88"/>
      <c r="ADT42" s="88"/>
      <c r="ADU42" s="88"/>
      <c r="ADV42" s="88"/>
      <c r="ADW42" s="88"/>
      <c r="ADX42" s="88"/>
      <c r="ADY42" s="88"/>
      <c r="ADZ42" s="88"/>
      <c r="AEA42" s="88"/>
      <c r="AEB42" s="88"/>
      <c r="AEC42" s="88"/>
      <c r="AED42" s="88"/>
      <c r="AEE42" s="88"/>
      <c r="AEF42" s="88"/>
      <c r="AEG42" s="88"/>
      <c r="AEH42" s="88"/>
      <c r="AEI42" s="88"/>
      <c r="AEJ42" s="88"/>
      <c r="AEK42" s="88"/>
      <c r="AEL42" s="88"/>
      <c r="AEM42" s="88"/>
    </row>
    <row r="43" spans="1:819" s="85" customFormat="1">
      <c r="A43" s="94"/>
      <c r="B43" s="21" t="s">
        <v>240</v>
      </c>
      <c r="C43" s="22"/>
      <c r="D43" s="19">
        <v>4</v>
      </c>
      <c r="E43" s="19"/>
      <c r="F43" s="19"/>
      <c r="G43" s="19">
        <f t="shared" si="1"/>
        <v>4</v>
      </c>
      <c r="H43" s="20">
        <v>1400</v>
      </c>
      <c r="I43" s="20">
        <f t="shared" si="0"/>
        <v>5600</v>
      </c>
      <c r="J43" s="2"/>
      <c r="K43" s="103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  <c r="IV43" s="88"/>
      <c r="IW43" s="88"/>
      <c r="IX43" s="88"/>
      <c r="IY43" s="88"/>
      <c r="IZ43" s="88"/>
      <c r="JA43" s="88"/>
      <c r="JB43" s="88"/>
      <c r="JC43" s="88"/>
      <c r="JD43" s="88"/>
      <c r="JE43" s="88"/>
      <c r="JF43" s="88"/>
      <c r="JG43" s="88"/>
      <c r="JH43" s="88"/>
      <c r="JI43" s="88"/>
      <c r="JJ43" s="88"/>
      <c r="JK43" s="88"/>
      <c r="JL43" s="88"/>
      <c r="JM43" s="88"/>
      <c r="JN43" s="88"/>
      <c r="JO43" s="88"/>
      <c r="JP43" s="88"/>
      <c r="JQ43" s="88"/>
      <c r="JR43" s="88"/>
      <c r="JS43" s="88"/>
      <c r="JT43" s="88"/>
      <c r="JU43" s="88"/>
      <c r="JV43" s="88"/>
      <c r="JW43" s="88"/>
      <c r="JX43" s="88"/>
      <c r="JY43" s="88"/>
      <c r="JZ43" s="88"/>
      <c r="KA43" s="88"/>
      <c r="KB43" s="88"/>
      <c r="KC43" s="88"/>
      <c r="KD43" s="88"/>
      <c r="KE43" s="88"/>
      <c r="KF43" s="88"/>
      <c r="KG43" s="88"/>
      <c r="KH43" s="88"/>
      <c r="KI43" s="88"/>
      <c r="KJ43" s="88"/>
      <c r="KK43" s="88"/>
      <c r="KL43" s="88"/>
      <c r="KM43" s="88"/>
      <c r="KN43" s="88"/>
      <c r="KO43" s="88"/>
      <c r="KP43" s="88"/>
      <c r="KQ43" s="88"/>
      <c r="KR43" s="88"/>
      <c r="KS43" s="88"/>
      <c r="KT43" s="88"/>
      <c r="KU43" s="88"/>
      <c r="KV43" s="88"/>
      <c r="KW43" s="88"/>
      <c r="KX43" s="88"/>
      <c r="KY43" s="88"/>
      <c r="KZ43" s="88"/>
      <c r="LA43" s="88"/>
      <c r="LB43" s="88"/>
      <c r="LC43" s="88"/>
      <c r="LD43" s="88"/>
      <c r="LE43" s="88"/>
      <c r="LF43" s="88"/>
      <c r="LG43" s="88"/>
      <c r="LH43" s="88"/>
      <c r="LI43" s="88"/>
      <c r="LJ43" s="88"/>
      <c r="LK43" s="88"/>
      <c r="LL43" s="88"/>
      <c r="LM43" s="88"/>
      <c r="LN43" s="88"/>
      <c r="LO43" s="88"/>
      <c r="LP43" s="88"/>
      <c r="LQ43" s="88"/>
      <c r="LR43" s="88"/>
      <c r="LS43" s="88"/>
      <c r="LT43" s="88"/>
      <c r="LU43" s="88"/>
      <c r="LV43" s="88"/>
      <c r="LW43" s="88"/>
      <c r="LX43" s="88"/>
      <c r="LY43" s="88"/>
      <c r="LZ43" s="88"/>
      <c r="MA43" s="88"/>
      <c r="MB43" s="88"/>
      <c r="MC43" s="88"/>
      <c r="MD43" s="88"/>
      <c r="ME43" s="88"/>
      <c r="MF43" s="88"/>
      <c r="MG43" s="88"/>
      <c r="MH43" s="88"/>
      <c r="MI43" s="88"/>
      <c r="MJ43" s="88"/>
      <c r="MK43" s="88"/>
      <c r="ML43" s="88"/>
      <c r="MM43" s="88"/>
      <c r="MN43" s="88"/>
      <c r="MO43" s="88"/>
      <c r="MP43" s="88"/>
      <c r="MQ43" s="88"/>
      <c r="MR43" s="88"/>
      <c r="MS43" s="88"/>
      <c r="MT43" s="88"/>
      <c r="MU43" s="88"/>
      <c r="MV43" s="88"/>
      <c r="MW43" s="88"/>
      <c r="MX43" s="88"/>
      <c r="MY43" s="88"/>
      <c r="MZ43" s="88"/>
      <c r="NA43" s="88"/>
      <c r="NB43" s="88"/>
      <c r="NC43" s="88"/>
      <c r="ND43" s="88"/>
      <c r="NE43" s="88"/>
      <c r="NF43" s="88"/>
      <c r="NG43" s="88"/>
      <c r="NH43" s="88"/>
      <c r="NI43" s="88"/>
      <c r="NJ43" s="88"/>
      <c r="NK43" s="88"/>
      <c r="NL43" s="88"/>
      <c r="NM43" s="88"/>
      <c r="NN43" s="88"/>
      <c r="NO43" s="88"/>
      <c r="NP43" s="88"/>
      <c r="NQ43" s="88"/>
      <c r="NR43" s="88"/>
      <c r="NS43" s="88"/>
      <c r="NT43" s="88"/>
      <c r="NU43" s="88"/>
      <c r="NV43" s="88"/>
      <c r="NW43" s="88"/>
      <c r="NX43" s="88"/>
      <c r="NY43" s="88"/>
      <c r="NZ43" s="88"/>
      <c r="OA43" s="88"/>
      <c r="OB43" s="88"/>
      <c r="OC43" s="88"/>
      <c r="OD43" s="88"/>
      <c r="OE43" s="88"/>
      <c r="OF43" s="88"/>
      <c r="OG43" s="88"/>
      <c r="OH43" s="88"/>
      <c r="OI43" s="88"/>
      <c r="OJ43" s="88"/>
      <c r="OK43" s="88"/>
      <c r="OL43" s="88"/>
      <c r="OM43" s="88"/>
      <c r="ON43" s="88"/>
      <c r="OO43" s="88"/>
      <c r="OP43" s="88"/>
      <c r="OQ43" s="88"/>
      <c r="OR43" s="88"/>
      <c r="OS43" s="88"/>
      <c r="OT43" s="88"/>
      <c r="OU43" s="88"/>
      <c r="OV43" s="88"/>
      <c r="OW43" s="88"/>
      <c r="OX43" s="88"/>
      <c r="OY43" s="88"/>
      <c r="OZ43" s="88"/>
      <c r="PA43" s="88"/>
      <c r="PB43" s="88"/>
      <c r="PC43" s="88"/>
      <c r="PD43" s="88"/>
      <c r="PE43" s="88"/>
      <c r="PF43" s="88"/>
      <c r="PG43" s="88"/>
      <c r="PH43" s="88"/>
      <c r="PI43" s="88"/>
      <c r="PJ43" s="88"/>
      <c r="PK43" s="88"/>
      <c r="PL43" s="88"/>
      <c r="PM43" s="88"/>
      <c r="PN43" s="88"/>
      <c r="PO43" s="88"/>
      <c r="PP43" s="88"/>
      <c r="PQ43" s="88"/>
      <c r="PR43" s="88"/>
      <c r="PS43" s="88"/>
      <c r="PT43" s="88"/>
      <c r="PU43" s="88"/>
      <c r="PV43" s="88"/>
      <c r="PW43" s="88"/>
      <c r="PX43" s="88"/>
      <c r="PY43" s="88"/>
      <c r="PZ43" s="88"/>
      <c r="QA43" s="88"/>
      <c r="QB43" s="88"/>
      <c r="QC43" s="88"/>
      <c r="QD43" s="88"/>
      <c r="QE43" s="88"/>
      <c r="QF43" s="88"/>
      <c r="QG43" s="88"/>
      <c r="QH43" s="88"/>
      <c r="QI43" s="88"/>
      <c r="QJ43" s="88"/>
      <c r="QK43" s="88"/>
      <c r="QL43" s="88"/>
      <c r="QM43" s="88"/>
      <c r="QN43" s="88"/>
      <c r="QO43" s="88"/>
      <c r="QP43" s="88"/>
      <c r="QQ43" s="88"/>
      <c r="QR43" s="88"/>
      <c r="QS43" s="88"/>
      <c r="QT43" s="88"/>
      <c r="QU43" s="88"/>
      <c r="QV43" s="88"/>
      <c r="QW43" s="88"/>
      <c r="QX43" s="88"/>
      <c r="QY43" s="88"/>
      <c r="QZ43" s="88"/>
      <c r="RA43" s="88"/>
      <c r="RB43" s="88"/>
      <c r="RC43" s="88"/>
      <c r="RD43" s="88"/>
      <c r="RE43" s="88"/>
      <c r="RF43" s="88"/>
      <c r="RG43" s="88"/>
      <c r="RH43" s="88"/>
      <c r="RI43" s="88"/>
      <c r="RJ43" s="88"/>
      <c r="RK43" s="88"/>
      <c r="RL43" s="88"/>
      <c r="RM43" s="88"/>
      <c r="RN43" s="88"/>
      <c r="RO43" s="88"/>
      <c r="RP43" s="88"/>
      <c r="RQ43" s="88"/>
      <c r="RR43" s="88"/>
      <c r="RS43" s="88"/>
      <c r="RT43" s="88"/>
      <c r="RU43" s="88"/>
      <c r="RV43" s="88"/>
      <c r="RW43" s="88"/>
      <c r="RX43" s="88"/>
      <c r="RY43" s="88"/>
      <c r="RZ43" s="88"/>
      <c r="SA43" s="88"/>
      <c r="SB43" s="88"/>
      <c r="SC43" s="88"/>
      <c r="SD43" s="88"/>
      <c r="SE43" s="88"/>
      <c r="SF43" s="88"/>
      <c r="SG43" s="88"/>
      <c r="SH43" s="88"/>
      <c r="SI43" s="88"/>
      <c r="SJ43" s="88"/>
      <c r="SK43" s="88"/>
      <c r="SL43" s="88"/>
      <c r="SM43" s="88"/>
      <c r="SN43" s="88"/>
      <c r="SO43" s="88"/>
      <c r="SP43" s="88"/>
      <c r="SQ43" s="88"/>
      <c r="SR43" s="88"/>
      <c r="SS43" s="88"/>
      <c r="ST43" s="88"/>
      <c r="SU43" s="88"/>
      <c r="SV43" s="88"/>
      <c r="SW43" s="88"/>
      <c r="SX43" s="88"/>
      <c r="SY43" s="88"/>
      <c r="SZ43" s="88"/>
      <c r="TA43" s="88"/>
      <c r="TB43" s="88"/>
      <c r="TC43" s="88"/>
      <c r="TD43" s="88"/>
      <c r="TE43" s="88"/>
      <c r="TF43" s="88"/>
      <c r="TG43" s="88"/>
      <c r="TH43" s="88"/>
      <c r="TI43" s="88"/>
      <c r="TJ43" s="88"/>
      <c r="TK43" s="88"/>
      <c r="TL43" s="88"/>
      <c r="TM43" s="88"/>
      <c r="TN43" s="88"/>
      <c r="TO43" s="88"/>
      <c r="TP43" s="88"/>
      <c r="TQ43" s="88"/>
      <c r="TR43" s="88"/>
      <c r="TS43" s="88"/>
      <c r="TT43" s="88"/>
      <c r="TU43" s="88"/>
      <c r="TV43" s="88"/>
      <c r="TW43" s="88"/>
      <c r="TX43" s="88"/>
      <c r="TY43" s="88"/>
      <c r="TZ43" s="88"/>
      <c r="UA43" s="88"/>
      <c r="UB43" s="88"/>
      <c r="UC43" s="88"/>
      <c r="UD43" s="88"/>
      <c r="UE43" s="88"/>
      <c r="UF43" s="88"/>
      <c r="UG43" s="88"/>
      <c r="UH43" s="88"/>
      <c r="UI43" s="88"/>
      <c r="UJ43" s="88"/>
      <c r="UK43" s="88"/>
      <c r="UL43" s="88"/>
      <c r="UM43" s="88"/>
      <c r="UN43" s="88"/>
      <c r="UO43" s="88"/>
      <c r="UP43" s="88"/>
      <c r="UQ43" s="88"/>
      <c r="UR43" s="88"/>
      <c r="US43" s="88"/>
      <c r="UT43" s="88"/>
      <c r="UU43" s="88"/>
      <c r="UV43" s="88"/>
      <c r="UW43" s="88"/>
      <c r="UX43" s="88"/>
      <c r="UY43" s="88"/>
      <c r="UZ43" s="88"/>
      <c r="VA43" s="88"/>
      <c r="VB43" s="88"/>
      <c r="VC43" s="88"/>
      <c r="VD43" s="88"/>
      <c r="VE43" s="88"/>
      <c r="VF43" s="88"/>
      <c r="VG43" s="88"/>
      <c r="VH43" s="88"/>
      <c r="VI43" s="88"/>
      <c r="VJ43" s="88"/>
      <c r="VK43" s="88"/>
      <c r="VL43" s="88"/>
      <c r="VM43" s="88"/>
      <c r="VN43" s="88"/>
      <c r="VO43" s="88"/>
      <c r="VP43" s="88"/>
      <c r="VQ43" s="88"/>
      <c r="VR43" s="88"/>
      <c r="VS43" s="88"/>
      <c r="VT43" s="88"/>
      <c r="VU43" s="88"/>
      <c r="VV43" s="88"/>
      <c r="VW43" s="88"/>
      <c r="VX43" s="88"/>
      <c r="VY43" s="88"/>
      <c r="VZ43" s="88"/>
      <c r="WA43" s="88"/>
      <c r="WB43" s="88"/>
      <c r="WC43" s="88"/>
      <c r="WD43" s="88"/>
      <c r="WE43" s="88"/>
      <c r="WF43" s="88"/>
      <c r="WG43" s="88"/>
      <c r="WH43" s="88"/>
      <c r="WI43" s="88"/>
      <c r="WJ43" s="88"/>
      <c r="WK43" s="88"/>
      <c r="WL43" s="88"/>
      <c r="WM43" s="88"/>
      <c r="WN43" s="88"/>
      <c r="WO43" s="88"/>
      <c r="WP43" s="88"/>
      <c r="WQ43" s="88"/>
      <c r="WR43" s="88"/>
      <c r="WS43" s="88"/>
      <c r="WT43" s="88"/>
      <c r="WU43" s="88"/>
      <c r="WV43" s="88"/>
      <c r="WW43" s="88"/>
      <c r="WX43" s="88"/>
      <c r="WY43" s="88"/>
      <c r="WZ43" s="88"/>
      <c r="XA43" s="88"/>
      <c r="XB43" s="88"/>
      <c r="XC43" s="88"/>
      <c r="XD43" s="88"/>
      <c r="XE43" s="88"/>
      <c r="XF43" s="88"/>
      <c r="XG43" s="88"/>
      <c r="XH43" s="88"/>
      <c r="XI43" s="88"/>
      <c r="XJ43" s="88"/>
      <c r="XK43" s="88"/>
      <c r="XL43" s="88"/>
      <c r="XM43" s="88"/>
      <c r="XN43" s="88"/>
      <c r="XO43" s="88"/>
      <c r="XP43" s="88"/>
      <c r="XQ43" s="88"/>
      <c r="XR43" s="88"/>
      <c r="XS43" s="88"/>
      <c r="XT43" s="88"/>
      <c r="XU43" s="88"/>
      <c r="XV43" s="88"/>
      <c r="XW43" s="88"/>
      <c r="XX43" s="88"/>
      <c r="XY43" s="88"/>
      <c r="XZ43" s="88"/>
      <c r="YA43" s="88"/>
      <c r="YB43" s="88"/>
      <c r="YC43" s="88"/>
      <c r="YD43" s="88"/>
      <c r="YE43" s="88"/>
      <c r="YF43" s="88"/>
      <c r="YG43" s="88"/>
      <c r="YH43" s="88"/>
      <c r="YI43" s="88"/>
      <c r="YJ43" s="88"/>
      <c r="YK43" s="88"/>
      <c r="YL43" s="88"/>
      <c r="YM43" s="88"/>
      <c r="YN43" s="88"/>
      <c r="YO43" s="88"/>
      <c r="YP43" s="88"/>
      <c r="YQ43" s="88"/>
      <c r="YR43" s="88"/>
      <c r="YS43" s="88"/>
      <c r="YT43" s="88"/>
      <c r="YU43" s="88"/>
      <c r="YV43" s="88"/>
      <c r="YW43" s="88"/>
      <c r="YX43" s="88"/>
      <c r="YY43" s="88"/>
      <c r="YZ43" s="88"/>
      <c r="ZA43" s="88"/>
      <c r="ZB43" s="88"/>
      <c r="ZC43" s="88"/>
      <c r="ZD43" s="88"/>
      <c r="ZE43" s="88"/>
      <c r="ZF43" s="88"/>
      <c r="ZG43" s="88"/>
      <c r="ZH43" s="88"/>
      <c r="ZI43" s="88"/>
      <c r="ZJ43" s="88"/>
      <c r="ZK43" s="88"/>
      <c r="ZL43" s="88"/>
      <c r="ZM43" s="88"/>
      <c r="ZN43" s="88"/>
      <c r="ZO43" s="88"/>
      <c r="ZP43" s="88"/>
      <c r="ZQ43" s="88"/>
      <c r="ZR43" s="88"/>
      <c r="ZS43" s="88"/>
      <c r="ZT43" s="88"/>
      <c r="ZU43" s="88"/>
      <c r="ZV43" s="88"/>
      <c r="ZW43" s="88"/>
      <c r="ZX43" s="88"/>
      <c r="ZY43" s="88"/>
      <c r="ZZ43" s="88"/>
      <c r="AAA43" s="88"/>
      <c r="AAB43" s="88"/>
      <c r="AAC43" s="88"/>
      <c r="AAD43" s="88"/>
      <c r="AAE43" s="88"/>
      <c r="AAF43" s="88"/>
      <c r="AAG43" s="88"/>
      <c r="AAH43" s="88"/>
      <c r="AAI43" s="88"/>
      <c r="AAJ43" s="88"/>
      <c r="AAK43" s="88"/>
      <c r="AAL43" s="88"/>
      <c r="AAM43" s="88"/>
      <c r="AAN43" s="88"/>
      <c r="AAO43" s="88"/>
      <c r="AAP43" s="88"/>
      <c r="AAQ43" s="88"/>
      <c r="AAR43" s="88"/>
      <c r="AAS43" s="88"/>
      <c r="AAT43" s="88"/>
      <c r="AAU43" s="88"/>
      <c r="AAV43" s="88"/>
      <c r="AAW43" s="88"/>
      <c r="AAX43" s="88"/>
      <c r="AAY43" s="88"/>
      <c r="AAZ43" s="88"/>
      <c r="ABA43" s="88"/>
      <c r="ABB43" s="88"/>
      <c r="ABC43" s="88"/>
      <c r="ABD43" s="88"/>
      <c r="ABE43" s="88"/>
      <c r="ABF43" s="88"/>
      <c r="ABG43" s="88"/>
      <c r="ABH43" s="88"/>
      <c r="ABI43" s="88"/>
      <c r="ABJ43" s="88"/>
      <c r="ABK43" s="88"/>
      <c r="ABL43" s="88"/>
      <c r="ABM43" s="88"/>
      <c r="ABN43" s="88"/>
      <c r="ABO43" s="88"/>
      <c r="ABP43" s="88"/>
      <c r="ABQ43" s="88"/>
      <c r="ABR43" s="88"/>
      <c r="ABS43" s="88"/>
      <c r="ABT43" s="88"/>
      <c r="ABU43" s="88"/>
      <c r="ABV43" s="88"/>
      <c r="ABW43" s="88"/>
      <c r="ABX43" s="88"/>
      <c r="ABY43" s="88"/>
      <c r="ABZ43" s="88"/>
      <c r="ACA43" s="88"/>
      <c r="ACB43" s="88"/>
      <c r="ACC43" s="88"/>
      <c r="ACD43" s="88"/>
      <c r="ACE43" s="88"/>
      <c r="ACF43" s="88"/>
      <c r="ACG43" s="88"/>
      <c r="ACH43" s="88"/>
      <c r="ACI43" s="88"/>
      <c r="ACJ43" s="88"/>
      <c r="ACK43" s="88"/>
      <c r="ACL43" s="88"/>
      <c r="ACM43" s="88"/>
      <c r="ACN43" s="88"/>
      <c r="ACO43" s="88"/>
      <c r="ACP43" s="88"/>
      <c r="ACQ43" s="88"/>
      <c r="ACR43" s="88"/>
      <c r="ACS43" s="88"/>
      <c r="ACT43" s="88"/>
      <c r="ACU43" s="88"/>
      <c r="ACV43" s="88"/>
      <c r="ACW43" s="88"/>
      <c r="ACX43" s="88"/>
      <c r="ACY43" s="88"/>
      <c r="ACZ43" s="88"/>
      <c r="ADA43" s="88"/>
      <c r="ADB43" s="88"/>
      <c r="ADC43" s="88"/>
      <c r="ADD43" s="88"/>
      <c r="ADE43" s="88"/>
      <c r="ADF43" s="88"/>
      <c r="ADG43" s="88"/>
      <c r="ADH43" s="88"/>
      <c r="ADI43" s="88"/>
      <c r="ADJ43" s="88"/>
      <c r="ADK43" s="88"/>
      <c r="ADL43" s="88"/>
      <c r="ADM43" s="88"/>
      <c r="ADN43" s="88"/>
      <c r="ADO43" s="88"/>
      <c r="ADP43" s="88"/>
      <c r="ADQ43" s="88"/>
      <c r="ADR43" s="88"/>
      <c r="ADS43" s="88"/>
      <c r="ADT43" s="88"/>
      <c r="ADU43" s="88"/>
      <c r="ADV43" s="88"/>
      <c r="ADW43" s="88"/>
      <c r="ADX43" s="88"/>
      <c r="ADY43" s="88"/>
      <c r="ADZ43" s="88"/>
      <c r="AEA43" s="88"/>
      <c r="AEB43" s="88"/>
      <c r="AEC43" s="88"/>
      <c r="AED43" s="88"/>
      <c r="AEE43" s="88"/>
      <c r="AEF43" s="88"/>
      <c r="AEG43" s="88"/>
      <c r="AEH43" s="88"/>
      <c r="AEI43" s="88"/>
      <c r="AEJ43" s="88"/>
      <c r="AEK43" s="88"/>
      <c r="AEL43" s="88"/>
      <c r="AEM43" s="88"/>
    </row>
    <row r="44" spans="1:819">
      <c r="A44" s="7"/>
      <c r="B44" s="21" t="s">
        <v>241</v>
      </c>
      <c r="C44" s="22"/>
      <c r="D44" s="19">
        <v>4</v>
      </c>
      <c r="E44" s="19"/>
      <c r="F44" s="19"/>
      <c r="G44" s="19">
        <f t="shared" si="1"/>
        <v>4</v>
      </c>
      <c r="H44" s="20">
        <v>600</v>
      </c>
      <c r="I44" s="20">
        <f t="shared" si="0"/>
        <v>2400</v>
      </c>
      <c r="L44" s="108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  <c r="KW44" s="103"/>
      <c r="KX44" s="103"/>
      <c r="KY44" s="103"/>
      <c r="KZ44" s="103"/>
      <c r="LA44" s="103"/>
      <c r="LB44" s="103"/>
      <c r="LC44" s="103"/>
      <c r="LD44" s="103"/>
      <c r="LE44" s="103"/>
      <c r="LF44" s="103"/>
      <c r="LG44" s="103"/>
      <c r="LH44" s="103"/>
      <c r="LI44" s="103"/>
      <c r="LJ44" s="103"/>
      <c r="LK44" s="103"/>
      <c r="LL44" s="103"/>
      <c r="LM44" s="103"/>
      <c r="LN44" s="103"/>
      <c r="LO44" s="103"/>
      <c r="LP44" s="103"/>
      <c r="LQ44" s="103"/>
      <c r="LR44" s="103"/>
      <c r="LS44" s="103"/>
      <c r="LT44" s="103"/>
      <c r="LU44" s="103"/>
      <c r="LV44" s="103"/>
      <c r="LW44" s="103"/>
      <c r="LX44" s="103"/>
      <c r="LY44" s="103"/>
      <c r="LZ44" s="103"/>
      <c r="MA44" s="103"/>
      <c r="MB44" s="103"/>
      <c r="MC44" s="103"/>
      <c r="MD44" s="103"/>
      <c r="ME44" s="103"/>
      <c r="MF44" s="103"/>
      <c r="MG44" s="103"/>
      <c r="MH44" s="103"/>
      <c r="MI44" s="103"/>
      <c r="MJ44" s="103"/>
      <c r="MK44" s="103"/>
      <c r="ML44" s="103"/>
      <c r="MM44" s="103"/>
      <c r="MN44" s="103"/>
      <c r="MO44" s="103"/>
      <c r="MP44" s="103"/>
      <c r="MQ44" s="103"/>
      <c r="MR44" s="103"/>
      <c r="MS44" s="103"/>
      <c r="MT44" s="103"/>
      <c r="MU44" s="103"/>
      <c r="MV44" s="103"/>
      <c r="MW44" s="103"/>
      <c r="MX44" s="103"/>
      <c r="MY44" s="103"/>
      <c r="MZ44" s="103"/>
      <c r="NA44" s="103"/>
      <c r="NB44" s="103"/>
      <c r="NC44" s="103"/>
      <c r="ND44" s="103"/>
      <c r="NE44" s="103"/>
      <c r="NF44" s="103"/>
      <c r="NG44" s="103"/>
      <c r="NH44" s="103"/>
      <c r="NI44" s="103"/>
      <c r="NJ44" s="103"/>
      <c r="NK44" s="103"/>
      <c r="NL44" s="103"/>
      <c r="NM44" s="103"/>
      <c r="NN44" s="103"/>
      <c r="NO44" s="103"/>
      <c r="NP44" s="103"/>
      <c r="NQ44" s="103"/>
      <c r="NR44" s="103"/>
      <c r="NS44" s="103"/>
      <c r="NT44" s="103"/>
      <c r="NU44" s="103"/>
      <c r="NV44" s="103"/>
      <c r="NW44" s="103"/>
      <c r="NX44" s="103"/>
      <c r="NY44" s="103"/>
      <c r="NZ44" s="103"/>
      <c r="OA44" s="103"/>
      <c r="OB44" s="103"/>
      <c r="OC44" s="103"/>
      <c r="OD44" s="103"/>
      <c r="OE44" s="103"/>
      <c r="OF44" s="103"/>
      <c r="OG44" s="103"/>
      <c r="OH44" s="103"/>
      <c r="OI44" s="103"/>
      <c r="OJ44" s="103"/>
      <c r="OK44" s="103"/>
      <c r="OL44" s="103"/>
      <c r="OM44" s="103"/>
      <c r="ON44" s="103"/>
      <c r="OO44" s="103"/>
      <c r="OP44" s="103"/>
      <c r="OQ44" s="103"/>
      <c r="OR44" s="103"/>
      <c r="OS44" s="103"/>
      <c r="OT44" s="103"/>
      <c r="OU44" s="103"/>
      <c r="OV44" s="103"/>
      <c r="OW44" s="103"/>
      <c r="OX44" s="103"/>
      <c r="OY44" s="103"/>
      <c r="OZ44" s="103"/>
      <c r="PA44" s="103"/>
      <c r="PB44" s="103"/>
      <c r="PC44" s="103"/>
      <c r="PD44" s="103"/>
      <c r="PE44" s="103"/>
      <c r="PF44" s="103"/>
      <c r="PG44" s="103"/>
      <c r="PH44" s="103"/>
      <c r="PI44" s="103"/>
      <c r="PJ44" s="103"/>
      <c r="PK44" s="103"/>
      <c r="PL44" s="103"/>
      <c r="PM44" s="103"/>
      <c r="PN44" s="103"/>
      <c r="PO44" s="103"/>
      <c r="PP44" s="103"/>
      <c r="PQ44" s="103"/>
      <c r="PR44" s="103"/>
      <c r="PS44" s="103"/>
      <c r="PT44" s="103"/>
      <c r="PU44" s="103"/>
      <c r="PV44" s="103"/>
      <c r="PW44" s="103"/>
      <c r="PX44" s="103"/>
      <c r="PY44" s="103"/>
      <c r="PZ44" s="103"/>
      <c r="QA44" s="103"/>
      <c r="QB44" s="103"/>
      <c r="QC44" s="103"/>
      <c r="QD44" s="103"/>
      <c r="QE44" s="103"/>
      <c r="QF44" s="103"/>
      <c r="QG44" s="103"/>
      <c r="QH44" s="103"/>
      <c r="QI44" s="103"/>
      <c r="QJ44" s="103"/>
      <c r="QK44" s="103"/>
      <c r="QL44" s="103"/>
      <c r="QM44" s="103"/>
      <c r="QN44" s="103"/>
      <c r="QO44" s="103"/>
      <c r="QP44" s="103"/>
      <c r="QQ44" s="103"/>
      <c r="QR44" s="103"/>
      <c r="QS44" s="103"/>
      <c r="QT44" s="103"/>
      <c r="QU44" s="103"/>
      <c r="QV44" s="103"/>
      <c r="QW44" s="103"/>
      <c r="QX44" s="103"/>
      <c r="QY44" s="103"/>
      <c r="QZ44" s="103"/>
      <c r="RA44" s="103"/>
      <c r="RB44" s="103"/>
      <c r="RC44" s="103"/>
      <c r="RD44" s="103"/>
      <c r="RE44" s="103"/>
      <c r="RF44" s="103"/>
      <c r="RG44" s="103"/>
      <c r="RH44" s="103"/>
      <c r="RI44" s="103"/>
      <c r="RJ44" s="103"/>
      <c r="RK44" s="103"/>
      <c r="RL44" s="103"/>
      <c r="RM44" s="103"/>
      <c r="RN44" s="103"/>
      <c r="RO44" s="103"/>
      <c r="RP44" s="103"/>
      <c r="RQ44" s="103"/>
      <c r="RR44" s="103"/>
      <c r="RS44" s="103"/>
      <c r="RT44" s="103"/>
      <c r="RU44" s="103"/>
      <c r="RV44" s="103"/>
      <c r="RW44" s="103"/>
      <c r="RX44" s="103"/>
      <c r="RY44" s="103"/>
      <c r="RZ44" s="103"/>
      <c r="SA44" s="103"/>
      <c r="SB44" s="103"/>
      <c r="SC44" s="103"/>
      <c r="SD44" s="103"/>
      <c r="SE44" s="103"/>
      <c r="SF44" s="103"/>
      <c r="SG44" s="103"/>
      <c r="SH44" s="103"/>
      <c r="SI44" s="103"/>
      <c r="SJ44" s="103"/>
      <c r="SK44" s="103"/>
      <c r="SL44" s="103"/>
      <c r="SM44" s="103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3"/>
      <c r="TB44" s="103"/>
      <c r="TC44" s="103"/>
      <c r="TD44" s="103"/>
      <c r="TE44" s="103"/>
      <c r="TF44" s="103"/>
      <c r="TG44" s="103"/>
      <c r="TH44" s="103"/>
      <c r="TI44" s="103"/>
      <c r="TJ44" s="103"/>
      <c r="TK44" s="103"/>
      <c r="TL44" s="103"/>
      <c r="TM44" s="103"/>
      <c r="TN44" s="103"/>
      <c r="TO44" s="103"/>
      <c r="TP44" s="103"/>
      <c r="TQ44" s="103"/>
      <c r="TR44" s="103"/>
      <c r="TS44" s="103"/>
      <c r="TT44" s="103"/>
      <c r="TU44" s="103"/>
      <c r="TV44" s="103"/>
      <c r="TW44" s="103"/>
      <c r="TX44" s="103"/>
      <c r="TY44" s="103"/>
      <c r="TZ44" s="103"/>
      <c r="UA44" s="103"/>
      <c r="UB44" s="103"/>
      <c r="UC44" s="103"/>
      <c r="UD44" s="103"/>
      <c r="UE44" s="103"/>
      <c r="UF44" s="103"/>
      <c r="UG44" s="103"/>
      <c r="UH44" s="103"/>
      <c r="UI44" s="103"/>
      <c r="UJ44" s="103"/>
      <c r="UK44" s="103"/>
      <c r="UL44" s="103"/>
      <c r="UM44" s="103"/>
      <c r="UN44" s="103"/>
      <c r="UO44" s="103"/>
      <c r="UP44" s="103"/>
      <c r="UQ44" s="103"/>
      <c r="UR44" s="103"/>
      <c r="US44" s="103"/>
      <c r="UT44" s="103"/>
      <c r="UU44" s="103"/>
      <c r="UV44" s="103"/>
      <c r="UW44" s="103"/>
      <c r="UX44" s="103"/>
      <c r="UY44" s="103"/>
      <c r="UZ44" s="103"/>
      <c r="VA44" s="103"/>
      <c r="VB44" s="103"/>
      <c r="VC44" s="103"/>
      <c r="VD44" s="103"/>
      <c r="VE44" s="103"/>
      <c r="VF44" s="103"/>
      <c r="VG44" s="103"/>
      <c r="VH44" s="103"/>
      <c r="VI44" s="103"/>
      <c r="VJ44" s="103"/>
      <c r="VK44" s="103"/>
      <c r="VL44" s="103"/>
      <c r="VM44" s="103"/>
      <c r="VN44" s="103"/>
      <c r="VO44" s="103"/>
      <c r="VP44" s="103"/>
      <c r="VQ44" s="103"/>
      <c r="VR44" s="103"/>
      <c r="VS44" s="103"/>
      <c r="VT44" s="103"/>
      <c r="VU44" s="103"/>
      <c r="VV44" s="103"/>
      <c r="VW44" s="103"/>
      <c r="VX44" s="103"/>
      <c r="VY44" s="103"/>
      <c r="VZ44" s="103"/>
      <c r="WA44" s="103"/>
      <c r="WB44" s="103"/>
      <c r="WC44" s="103"/>
      <c r="WD44" s="103"/>
      <c r="WE44" s="103"/>
      <c r="WF44" s="103"/>
      <c r="WG44" s="103"/>
      <c r="WH44" s="103"/>
      <c r="WI44" s="103"/>
      <c r="WJ44" s="103"/>
      <c r="WK44" s="103"/>
      <c r="WL44" s="103"/>
      <c r="WM44" s="103"/>
      <c r="WN44" s="103"/>
      <c r="WO44" s="103"/>
      <c r="WP44" s="103"/>
      <c r="WQ44" s="103"/>
      <c r="WR44" s="103"/>
      <c r="WS44" s="103"/>
      <c r="WT44" s="103"/>
      <c r="WU44" s="103"/>
      <c r="WV44" s="103"/>
      <c r="WW44" s="103"/>
      <c r="WX44" s="103"/>
      <c r="WY44" s="103"/>
      <c r="WZ44" s="103"/>
      <c r="XA44" s="103"/>
      <c r="XB44" s="103"/>
      <c r="XC44" s="103"/>
      <c r="XD44" s="103"/>
      <c r="XE44" s="103"/>
      <c r="XF44" s="103"/>
      <c r="XG44" s="103"/>
      <c r="XH44" s="103"/>
      <c r="XI44" s="103"/>
      <c r="XJ44" s="103"/>
      <c r="XK44" s="103"/>
      <c r="XL44" s="103"/>
      <c r="XM44" s="103"/>
      <c r="XN44" s="103"/>
      <c r="XO44" s="103"/>
      <c r="XP44" s="103"/>
      <c r="XQ44" s="103"/>
      <c r="XR44" s="103"/>
      <c r="XS44" s="103"/>
      <c r="XT44" s="103"/>
      <c r="XU44" s="103"/>
      <c r="XV44" s="103"/>
      <c r="XW44" s="103"/>
      <c r="XX44" s="103"/>
      <c r="XY44" s="103"/>
      <c r="XZ44" s="103"/>
      <c r="YA44" s="103"/>
      <c r="YB44" s="103"/>
      <c r="YC44" s="103"/>
      <c r="YD44" s="103"/>
      <c r="YE44" s="103"/>
      <c r="YF44" s="103"/>
      <c r="YG44" s="103"/>
      <c r="YH44" s="103"/>
      <c r="YI44" s="103"/>
      <c r="YJ44" s="103"/>
      <c r="YK44" s="103"/>
      <c r="YL44" s="103"/>
      <c r="YM44" s="103"/>
      <c r="YN44" s="103"/>
      <c r="YO44" s="103"/>
      <c r="YP44" s="103"/>
      <c r="YQ44" s="103"/>
      <c r="YR44" s="103"/>
      <c r="YS44" s="103"/>
      <c r="YT44" s="103"/>
      <c r="YU44" s="103"/>
      <c r="YV44" s="103"/>
      <c r="YW44" s="103"/>
      <c r="YX44" s="103"/>
      <c r="YY44" s="103"/>
      <c r="YZ44" s="103"/>
      <c r="ZA44" s="103"/>
      <c r="ZB44" s="103"/>
      <c r="ZC44" s="103"/>
      <c r="ZD44" s="103"/>
      <c r="ZE44" s="103"/>
      <c r="ZF44" s="103"/>
      <c r="ZG44" s="103"/>
      <c r="ZH44" s="103"/>
      <c r="ZI44" s="103"/>
      <c r="ZJ44" s="103"/>
      <c r="ZK44" s="103"/>
      <c r="ZL44" s="103"/>
      <c r="ZM44" s="103"/>
      <c r="ZN44" s="103"/>
      <c r="ZO44" s="103"/>
      <c r="ZP44" s="103"/>
      <c r="ZQ44" s="103"/>
      <c r="ZR44" s="103"/>
      <c r="ZS44" s="103"/>
      <c r="ZT44" s="103"/>
      <c r="ZU44" s="103"/>
      <c r="ZV44" s="103"/>
      <c r="ZW44" s="103"/>
      <c r="ZX44" s="103"/>
      <c r="ZY44" s="103"/>
      <c r="ZZ44" s="103"/>
      <c r="AAA44" s="103"/>
      <c r="AAB44" s="103"/>
      <c r="AAC44" s="103"/>
      <c r="AAD44" s="103"/>
      <c r="AAE44" s="103"/>
      <c r="AAF44" s="103"/>
      <c r="AAG44" s="103"/>
      <c r="AAH44" s="103"/>
      <c r="AAI44" s="103"/>
      <c r="AAJ44" s="103"/>
      <c r="AAK44" s="103"/>
      <c r="AAL44" s="103"/>
      <c r="AAM44" s="103"/>
      <c r="AAN44" s="103"/>
      <c r="AAO44" s="103"/>
      <c r="AAP44" s="103"/>
      <c r="AAQ44" s="103"/>
      <c r="AAR44" s="103"/>
      <c r="AAS44" s="103"/>
      <c r="AAT44" s="103"/>
      <c r="AAU44" s="103"/>
      <c r="AAV44" s="103"/>
      <c r="AAW44" s="103"/>
      <c r="AAX44" s="103"/>
      <c r="AAY44" s="103"/>
      <c r="AAZ44" s="103"/>
      <c r="ABA44" s="103"/>
      <c r="ABB44" s="103"/>
      <c r="ABC44" s="103"/>
      <c r="ABD44" s="103"/>
      <c r="ABE44" s="103"/>
      <c r="ABF44" s="103"/>
      <c r="ABG44" s="103"/>
      <c r="ABH44" s="103"/>
      <c r="ABI44" s="103"/>
      <c r="ABJ44" s="103"/>
      <c r="ABK44" s="103"/>
      <c r="ABL44" s="103"/>
      <c r="ABM44" s="103"/>
      <c r="ABN44" s="103"/>
      <c r="ABO44" s="103"/>
      <c r="ABP44" s="103"/>
      <c r="ABQ44" s="103"/>
      <c r="ABR44" s="103"/>
      <c r="ABS44" s="103"/>
      <c r="ABT44" s="103"/>
      <c r="ABU44" s="103"/>
      <c r="ABV44" s="103"/>
      <c r="ABW44" s="103"/>
      <c r="ABX44" s="103"/>
      <c r="ABY44" s="103"/>
      <c r="ABZ44" s="103"/>
      <c r="ACA44" s="103"/>
      <c r="ACB44" s="103"/>
      <c r="ACC44" s="103"/>
      <c r="ACD44" s="103"/>
      <c r="ACE44" s="103"/>
      <c r="ACF44" s="103"/>
      <c r="ACG44" s="103"/>
      <c r="ACH44" s="103"/>
      <c r="ACI44" s="103"/>
      <c r="ACJ44" s="103"/>
      <c r="ACK44" s="103"/>
      <c r="ACL44" s="103"/>
      <c r="ACM44" s="103"/>
      <c r="ACN44" s="103"/>
      <c r="ACO44" s="103"/>
      <c r="ACP44" s="103"/>
      <c r="ACQ44" s="103"/>
      <c r="ACR44" s="103"/>
      <c r="ACS44" s="103"/>
      <c r="ACT44" s="103"/>
      <c r="ACU44" s="103"/>
      <c r="ACV44" s="103"/>
      <c r="ACW44" s="103"/>
      <c r="ACX44" s="103"/>
      <c r="ACY44" s="103"/>
      <c r="ACZ44" s="103"/>
      <c r="ADA44" s="103"/>
      <c r="ADB44" s="103"/>
      <c r="ADC44" s="103"/>
      <c r="ADD44" s="103"/>
      <c r="ADE44" s="103"/>
      <c r="ADF44" s="103"/>
      <c r="ADG44" s="103"/>
      <c r="ADH44" s="103"/>
      <c r="ADI44" s="103"/>
      <c r="ADJ44" s="103"/>
      <c r="ADK44" s="103"/>
      <c r="ADL44" s="103"/>
      <c r="ADM44" s="103"/>
      <c r="ADN44" s="103"/>
      <c r="ADO44" s="103"/>
      <c r="ADP44" s="103"/>
      <c r="ADQ44" s="103"/>
      <c r="ADR44" s="103"/>
      <c r="ADS44" s="103"/>
      <c r="ADT44" s="103"/>
      <c r="ADU44" s="103"/>
      <c r="ADV44" s="103"/>
      <c r="ADW44" s="103"/>
      <c r="ADX44" s="103"/>
      <c r="ADY44" s="103"/>
      <c r="ADZ44" s="103"/>
      <c r="AEA44" s="103"/>
      <c r="AEB44" s="103"/>
      <c r="AEC44" s="103"/>
      <c r="AED44" s="103"/>
      <c r="AEE44" s="103"/>
      <c r="AEF44" s="103"/>
      <c r="AEG44" s="103"/>
      <c r="AEH44" s="103"/>
      <c r="AEI44" s="103"/>
      <c r="AEJ44" s="103"/>
      <c r="AEK44" s="103"/>
      <c r="AEL44" s="103"/>
      <c r="AEM44" s="103"/>
    </row>
    <row r="45" spans="1:819">
      <c r="B45" s="21" t="s">
        <v>242</v>
      </c>
      <c r="C45" s="22"/>
      <c r="D45" s="19">
        <v>4</v>
      </c>
      <c r="E45" s="19"/>
      <c r="F45" s="19"/>
      <c r="G45" s="19">
        <f t="shared" si="1"/>
        <v>4</v>
      </c>
      <c r="H45" s="20">
        <v>4950</v>
      </c>
      <c r="I45" s="20">
        <f t="shared" si="0"/>
        <v>19800</v>
      </c>
      <c r="L45" s="27"/>
    </row>
    <row r="46" spans="1:819">
      <c r="B46" s="21" t="s">
        <v>243</v>
      </c>
      <c r="C46" s="22"/>
      <c r="D46" s="19">
        <v>1</v>
      </c>
      <c r="E46" s="19"/>
      <c r="F46" s="19"/>
      <c r="G46" s="19">
        <f t="shared" si="1"/>
        <v>1</v>
      </c>
      <c r="H46" s="20">
        <v>6500</v>
      </c>
      <c r="I46" s="20">
        <f t="shared" si="0"/>
        <v>6500</v>
      </c>
      <c r="L46" s="27"/>
    </row>
    <row r="47" spans="1:819">
      <c r="B47" s="21" t="s">
        <v>244</v>
      </c>
      <c r="C47" s="22"/>
      <c r="D47" s="19">
        <v>6</v>
      </c>
      <c r="E47" s="19"/>
      <c r="F47" s="19">
        <v>2</v>
      </c>
      <c r="G47" s="19">
        <f t="shared" si="1"/>
        <v>4</v>
      </c>
      <c r="H47" s="20">
        <v>400</v>
      </c>
      <c r="I47" s="20">
        <f t="shared" si="0"/>
        <v>1600</v>
      </c>
      <c r="L47" s="27"/>
    </row>
    <row r="48" spans="1:819">
      <c r="B48" s="21" t="s">
        <v>245</v>
      </c>
      <c r="C48" s="22"/>
      <c r="D48" s="19">
        <v>4</v>
      </c>
      <c r="E48" s="19"/>
      <c r="F48" s="19">
        <v>1</v>
      </c>
      <c r="G48" s="19">
        <f t="shared" si="1"/>
        <v>3</v>
      </c>
      <c r="H48" s="20">
        <v>650</v>
      </c>
      <c r="I48" s="20">
        <f t="shared" si="0"/>
        <v>1950</v>
      </c>
      <c r="L48" s="27"/>
    </row>
    <row r="49" spans="2:12">
      <c r="B49" s="21" t="s">
        <v>246</v>
      </c>
      <c r="C49" s="22"/>
      <c r="D49" s="19">
        <v>6</v>
      </c>
      <c r="E49" s="19"/>
      <c r="F49" s="19">
        <v>4</v>
      </c>
      <c r="G49" s="19">
        <f t="shared" si="1"/>
        <v>2</v>
      </c>
      <c r="H49" s="20">
        <v>520</v>
      </c>
      <c r="I49" s="20">
        <f t="shared" si="0"/>
        <v>1040</v>
      </c>
      <c r="L49" s="27"/>
    </row>
    <row r="50" spans="2:12">
      <c r="B50" s="21" t="s">
        <v>247</v>
      </c>
      <c r="C50" s="22"/>
      <c r="D50" s="19">
        <v>4</v>
      </c>
      <c r="E50" s="19"/>
      <c r="F50" s="19"/>
      <c r="G50" s="19">
        <f t="shared" si="1"/>
        <v>4</v>
      </c>
      <c r="H50" s="20">
        <v>900</v>
      </c>
      <c r="I50" s="20">
        <f t="shared" si="0"/>
        <v>3600</v>
      </c>
      <c r="L50" s="27"/>
    </row>
    <row r="51" spans="2:12" ht="18.75" customHeight="1">
      <c r="B51" s="21" t="s">
        <v>248</v>
      </c>
      <c r="C51" s="22"/>
      <c r="D51" s="19">
        <v>4</v>
      </c>
      <c r="E51" s="19"/>
      <c r="F51" s="19"/>
      <c r="G51" s="19">
        <f t="shared" si="1"/>
        <v>4</v>
      </c>
      <c r="H51" s="20">
        <v>6480</v>
      </c>
      <c r="I51" s="20">
        <f t="shared" si="0"/>
        <v>25920</v>
      </c>
      <c r="L51" s="27"/>
    </row>
    <row r="52" spans="2:12">
      <c r="B52" s="21" t="s">
        <v>249</v>
      </c>
      <c r="C52" s="22"/>
      <c r="D52" s="19">
        <v>3</v>
      </c>
      <c r="E52" s="19"/>
      <c r="F52" s="19"/>
      <c r="G52" s="19">
        <f t="shared" si="1"/>
        <v>3</v>
      </c>
      <c r="H52" s="20">
        <v>1512</v>
      </c>
      <c r="I52" s="20">
        <f t="shared" si="0"/>
        <v>4536</v>
      </c>
      <c r="L52" s="27"/>
    </row>
    <row r="53" spans="2:12" ht="30">
      <c r="B53" s="21" t="s">
        <v>250</v>
      </c>
      <c r="C53" s="22"/>
      <c r="D53" s="19">
        <v>4</v>
      </c>
      <c r="E53" s="19"/>
      <c r="F53" s="19">
        <v>1</v>
      </c>
      <c r="G53" s="19">
        <f t="shared" si="1"/>
        <v>3</v>
      </c>
      <c r="H53" s="20">
        <v>6480</v>
      </c>
      <c r="I53" s="20">
        <f t="shared" si="0"/>
        <v>19440</v>
      </c>
      <c r="L53" s="27"/>
    </row>
    <row r="54" spans="2:12" ht="21.75" customHeight="1">
      <c r="B54" s="21" t="s">
        <v>251</v>
      </c>
      <c r="C54" s="22"/>
      <c r="D54" s="19">
        <v>10</v>
      </c>
      <c r="E54" s="19"/>
      <c r="F54" s="19"/>
      <c r="G54" s="19">
        <f t="shared" si="1"/>
        <v>10</v>
      </c>
      <c r="H54" s="20">
        <v>1260</v>
      </c>
      <c r="I54" s="20">
        <f t="shared" si="0"/>
        <v>12600</v>
      </c>
      <c r="L54" s="27"/>
    </row>
    <row r="55" spans="2:12">
      <c r="B55" s="21" t="s">
        <v>252</v>
      </c>
      <c r="C55" s="22"/>
      <c r="D55" s="19">
        <v>2</v>
      </c>
      <c r="E55" s="19"/>
      <c r="F55" s="19"/>
      <c r="G55" s="19">
        <f t="shared" si="1"/>
        <v>2</v>
      </c>
      <c r="H55" s="20">
        <v>468</v>
      </c>
      <c r="I55" s="20">
        <f t="shared" si="0"/>
        <v>936</v>
      </c>
      <c r="L55" s="27"/>
    </row>
    <row r="56" spans="2:12">
      <c r="B56" s="21" t="s">
        <v>253</v>
      </c>
      <c r="C56" s="22"/>
      <c r="D56" s="19">
        <v>36</v>
      </c>
      <c r="E56" s="19"/>
      <c r="F56" s="19"/>
      <c r="G56" s="19">
        <f t="shared" si="1"/>
        <v>36</v>
      </c>
      <c r="H56" s="20">
        <v>2592</v>
      </c>
      <c r="I56" s="20">
        <f t="shared" si="0"/>
        <v>93312</v>
      </c>
      <c r="L56" s="27"/>
    </row>
    <row r="57" spans="2:12">
      <c r="B57" s="21" t="s">
        <v>254</v>
      </c>
      <c r="C57" s="22"/>
      <c r="D57" s="19">
        <v>20</v>
      </c>
      <c r="E57" s="19"/>
      <c r="F57" s="19"/>
      <c r="G57" s="19">
        <f t="shared" si="1"/>
        <v>20</v>
      </c>
      <c r="H57" s="20">
        <v>1800</v>
      </c>
      <c r="I57" s="20">
        <f t="shared" si="0"/>
        <v>36000</v>
      </c>
      <c r="L57" s="27"/>
    </row>
    <row r="58" spans="2:12">
      <c r="B58" s="21" t="s">
        <v>255</v>
      </c>
      <c r="C58" s="22"/>
      <c r="D58" s="19">
        <v>4</v>
      </c>
      <c r="E58" s="19"/>
      <c r="F58" s="19">
        <v>2</v>
      </c>
      <c r="G58" s="19">
        <f t="shared" si="1"/>
        <v>2</v>
      </c>
      <c r="H58" s="20">
        <v>1260</v>
      </c>
      <c r="I58" s="20">
        <f t="shared" si="0"/>
        <v>2520</v>
      </c>
      <c r="L58" s="27"/>
    </row>
    <row r="59" spans="2:12">
      <c r="B59" s="21" t="s">
        <v>256</v>
      </c>
      <c r="C59" s="22"/>
      <c r="D59" s="19">
        <v>6</v>
      </c>
      <c r="E59" s="19"/>
      <c r="F59" s="19"/>
      <c r="G59" s="19">
        <f t="shared" si="1"/>
        <v>6</v>
      </c>
      <c r="H59" s="20">
        <v>2370</v>
      </c>
      <c r="I59" s="20">
        <f t="shared" si="0"/>
        <v>14220</v>
      </c>
      <c r="L59" s="27"/>
    </row>
    <row r="60" spans="2:12">
      <c r="B60" s="21" t="s">
        <v>257</v>
      </c>
      <c r="C60" s="22"/>
      <c r="D60" s="19">
        <v>12</v>
      </c>
      <c r="E60" s="19"/>
      <c r="F60" s="19"/>
      <c r="G60" s="19">
        <f t="shared" si="1"/>
        <v>12</v>
      </c>
      <c r="H60" s="20">
        <v>1252.8</v>
      </c>
      <c r="I60" s="20">
        <f t="shared" si="0"/>
        <v>15033.599999999999</v>
      </c>
      <c r="L60" s="27"/>
    </row>
    <row r="61" spans="2:12">
      <c r="B61" s="21" t="s">
        <v>258</v>
      </c>
      <c r="C61" s="22"/>
      <c r="D61" s="19">
        <v>24</v>
      </c>
      <c r="E61" s="19"/>
      <c r="F61" s="19"/>
      <c r="G61" s="19">
        <f t="shared" si="1"/>
        <v>24</v>
      </c>
      <c r="H61" s="20">
        <v>1252.8</v>
      </c>
      <c r="I61" s="20">
        <f t="shared" si="0"/>
        <v>30067.199999999997</v>
      </c>
      <c r="L61" s="27"/>
    </row>
    <row r="62" spans="2:12" ht="19.5" customHeight="1">
      <c r="B62" s="21" t="s">
        <v>259</v>
      </c>
      <c r="C62" s="22"/>
      <c r="D62" s="19">
        <v>10</v>
      </c>
      <c r="E62" s="19"/>
      <c r="F62" s="19"/>
      <c r="G62" s="19">
        <f t="shared" si="1"/>
        <v>10</v>
      </c>
      <c r="H62" s="20">
        <v>2520</v>
      </c>
      <c r="I62" s="20">
        <f t="shared" si="0"/>
        <v>25200</v>
      </c>
      <c r="L62" s="27"/>
    </row>
    <row r="63" spans="2:12">
      <c r="B63" s="21" t="s">
        <v>260</v>
      </c>
      <c r="C63" s="22"/>
      <c r="D63" s="19">
        <v>2</v>
      </c>
      <c r="E63" s="19"/>
      <c r="F63" s="19"/>
      <c r="G63" s="19">
        <f t="shared" si="1"/>
        <v>2</v>
      </c>
      <c r="H63" s="20">
        <v>1224</v>
      </c>
      <c r="I63" s="20">
        <f t="shared" si="0"/>
        <v>2448</v>
      </c>
      <c r="L63" s="27"/>
    </row>
    <row r="64" spans="2:12">
      <c r="B64" s="21" t="s">
        <v>261</v>
      </c>
      <c r="C64" s="22"/>
      <c r="D64" s="19">
        <v>20</v>
      </c>
      <c r="E64" s="19"/>
      <c r="F64" s="19"/>
      <c r="G64" s="19">
        <f t="shared" si="1"/>
        <v>20</v>
      </c>
      <c r="H64" s="20">
        <v>550</v>
      </c>
      <c r="I64" s="20">
        <f>+H64*G64</f>
        <v>11000</v>
      </c>
      <c r="L64" s="27"/>
    </row>
    <row r="65" spans="2:12">
      <c r="B65" s="21" t="s">
        <v>262</v>
      </c>
      <c r="C65" s="22"/>
      <c r="D65" s="19">
        <v>3</v>
      </c>
      <c r="E65" s="19"/>
      <c r="F65" s="19"/>
      <c r="G65" s="19">
        <f t="shared" si="1"/>
        <v>3</v>
      </c>
      <c r="H65" s="20">
        <v>3680</v>
      </c>
      <c r="I65" s="20">
        <f>+H65*G65</f>
        <v>11040</v>
      </c>
      <c r="L65" s="27"/>
    </row>
    <row r="66" spans="2:12" ht="30" customHeight="1">
      <c r="B66" s="21" t="s">
        <v>263</v>
      </c>
      <c r="C66" s="22"/>
      <c r="D66" s="19">
        <v>2</v>
      </c>
      <c r="E66" s="19"/>
      <c r="F66" s="19"/>
      <c r="G66" s="19">
        <f t="shared" si="1"/>
        <v>2</v>
      </c>
      <c r="H66" s="20">
        <v>1680</v>
      </c>
      <c r="I66" s="20">
        <f t="shared" si="0"/>
        <v>3360</v>
      </c>
      <c r="L66" s="27"/>
    </row>
    <row r="67" spans="2:12">
      <c r="B67" s="196" t="s">
        <v>73</v>
      </c>
      <c r="C67" s="19"/>
      <c r="D67" s="19"/>
      <c r="E67" s="19"/>
      <c r="F67" s="19"/>
      <c r="G67" s="19">
        <f t="shared" si="1"/>
        <v>0</v>
      </c>
      <c r="H67" s="20"/>
      <c r="I67" s="195">
        <f>SUM(I14:I66)</f>
        <v>790672.79999999993</v>
      </c>
      <c r="L67" s="27"/>
    </row>
    <row r="68" spans="2:12">
      <c r="B68" s="125"/>
      <c r="C68" s="86"/>
      <c r="D68" s="86"/>
      <c r="E68" s="86"/>
      <c r="F68" s="86"/>
      <c r="G68" s="86"/>
      <c r="H68" s="113"/>
      <c r="I68" s="113"/>
      <c r="L68" s="27"/>
    </row>
    <row r="69" spans="2:12">
      <c r="B69" s="125"/>
      <c r="C69" s="86"/>
      <c r="D69" s="86"/>
      <c r="E69" s="86"/>
      <c r="F69" s="86"/>
      <c r="G69" s="86"/>
      <c r="H69" s="113"/>
      <c r="I69" s="113"/>
      <c r="L69" s="27"/>
    </row>
    <row r="70" spans="2:12">
      <c r="B70" s="28"/>
      <c r="C70" s="28"/>
      <c r="D70" s="28"/>
      <c r="E70" s="28"/>
      <c r="F70" s="28"/>
      <c r="G70" s="28"/>
      <c r="H70" s="28"/>
      <c r="I70" s="28"/>
      <c r="L70" s="27"/>
    </row>
    <row r="71" spans="2:12">
      <c r="B71" s="28" t="s">
        <v>74</v>
      </c>
      <c r="C71" s="28"/>
      <c r="D71" s="28"/>
      <c r="E71" s="28"/>
      <c r="F71" s="28"/>
      <c r="G71" s="28"/>
      <c r="H71" s="28" t="s">
        <v>75</v>
      </c>
      <c r="I71" s="28"/>
      <c r="L71" s="27"/>
    </row>
    <row r="72" spans="2:12">
      <c r="B72" s="29" t="s">
        <v>76</v>
      </c>
      <c r="C72" s="28"/>
      <c r="D72" s="28"/>
      <c r="E72" s="28"/>
      <c r="F72" s="28"/>
      <c r="G72" s="29"/>
      <c r="H72" s="29" t="s">
        <v>77</v>
      </c>
      <c r="I72" s="29"/>
    </row>
    <row r="73" spans="2:12">
      <c r="B73" s="28"/>
      <c r="C73" s="28" t="s">
        <v>78</v>
      </c>
      <c r="D73" s="28"/>
      <c r="E73" s="28"/>
      <c r="F73" s="30"/>
      <c r="G73" s="28"/>
      <c r="H73" s="28"/>
      <c r="I73" s="28"/>
    </row>
    <row r="74" spans="2:12">
      <c r="B74" s="28"/>
      <c r="C74" s="29" t="s">
        <v>79</v>
      </c>
      <c r="D74" s="29"/>
      <c r="E74" s="29"/>
      <c r="F74" s="28"/>
      <c r="G74" s="28"/>
      <c r="H74" s="28"/>
      <c r="I74" s="28"/>
    </row>
    <row r="75" spans="2:12" ht="15.75">
      <c r="B75" s="194"/>
      <c r="C75" s="194"/>
      <c r="D75" s="31"/>
      <c r="E75" s="28"/>
      <c r="F75" s="28"/>
      <c r="G75" s="28"/>
      <c r="H75" s="28"/>
      <c r="I75" s="28"/>
    </row>
    <row r="76" spans="2:12">
      <c r="B76" s="32"/>
      <c r="C76" s="32"/>
      <c r="D76" s="28"/>
      <c r="E76" s="28"/>
      <c r="F76" s="28"/>
      <c r="G76" s="28"/>
      <c r="H76" s="28"/>
      <c r="I76" s="28"/>
    </row>
    <row r="80" spans="2:12">
      <c r="B80" s="27"/>
    </row>
    <row r="81" spans="2:3">
      <c r="B81" s="27"/>
      <c r="C81" s="27"/>
    </row>
    <row r="82" spans="2:3">
      <c r="B82" s="27"/>
      <c r="C82" s="27"/>
    </row>
    <row r="83" spans="2:3">
      <c r="B83" s="27"/>
      <c r="C83" s="27"/>
    </row>
    <row r="84" spans="2:3">
      <c r="B84" s="27"/>
      <c r="C84" s="27"/>
    </row>
    <row r="85" spans="2:3">
      <c r="B85" s="27"/>
      <c r="C85" s="33"/>
    </row>
    <row r="86" spans="2:3">
      <c r="B86" s="27"/>
      <c r="C86" s="34"/>
    </row>
    <row r="87" spans="2:3">
      <c r="B87" s="27"/>
      <c r="C87" s="34"/>
    </row>
    <row r="88" spans="2:3">
      <c r="B88" s="27"/>
    </row>
    <row r="89" spans="2:3">
      <c r="B89" s="27"/>
    </row>
    <row r="90" spans="2:3">
      <c r="B90" s="27"/>
    </row>
    <row r="91" spans="2:3">
      <c r="B91" s="27"/>
    </row>
    <row r="92" spans="2:3">
      <c r="B92" s="27"/>
    </row>
    <row r="93" spans="2:3">
      <c r="B93" s="27"/>
    </row>
    <row r="94" spans="2:3">
      <c r="B94" s="27"/>
    </row>
    <row r="95" spans="2:3">
      <c r="B95" s="27"/>
    </row>
    <row r="96" spans="2:3">
      <c r="B96" s="27"/>
    </row>
    <row r="97" spans="2:3">
      <c r="B97" s="27"/>
    </row>
    <row r="98" spans="2:3">
      <c r="B98" s="27"/>
    </row>
    <row r="99" spans="2:3">
      <c r="B99" s="27"/>
    </row>
    <row r="100" spans="2:3">
      <c r="B100" s="27"/>
    </row>
    <row r="101" spans="2:3">
      <c r="B101" s="27"/>
    </row>
    <row r="102" spans="2:3">
      <c r="B102" s="27"/>
    </row>
    <row r="103" spans="2:3">
      <c r="B103" s="27"/>
    </row>
    <row r="104" spans="2:3">
      <c r="B104" s="27"/>
    </row>
    <row r="106" spans="2:3">
      <c r="B106" s="33"/>
      <c r="C106" s="33"/>
    </row>
    <row r="107" spans="2:3">
      <c r="B107" s="33"/>
    </row>
    <row r="109" spans="2:3">
      <c r="B109" s="33"/>
    </row>
  </sheetData>
  <mergeCells count="6">
    <mergeCell ref="I7:I10"/>
    <mergeCell ref="G7:H7"/>
    <mergeCell ref="B75:C75"/>
    <mergeCell ref="B12:B13"/>
    <mergeCell ref="C12:C13"/>
    <mergeCell ref="E12:E13"/>
  </mergeCells>
  <pageMargins left="0.25" right="0.25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INVENTARIO MAT. OFICINA </vt:lpstr>
      <vt:lpstr>INVENTARIO MAT</vt:lpstr>
      <vt:lpstr>INVENTARIO MAT. LIMPIEZA</vt:lpstr>
      <vt:lpstr>INVENTARIO MAT. COCINA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ENC. CONTABILIDAD</cp:lastModifiedBy>
  <cp:lastPrinted>2025-07-31T17:04:37Z</cp:lastPrinted>
  <dcterms:created xsi:type="dcterms:W3CDTF">2024-02-09T11:45:00Z</dcterms:created>
  <dcterms:modified xsi:type="dcterms:W3CDTF">2025-07-31T17:30:05Z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622F4DA53AB444D1B5B8214FE3758611_12</vt:lpwstr>
  </property>
  <property fmtid="{D5CDD505-2E9C-101B-9397-08002B2CF9AE}" pid="3" name="KSOProductBuildVer">
    <vt:lpwstr>3082-12.2.0.21179</vt:lpwstr>
  </property>
</Properties>
</file>