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ENC. CONTABILIDAD\Desktop\AÑO CONTABLE 2025\INVENTARIO  HOSPITAL 2025\INVENTARIO NO HOSPITALARIO\"/>
    </mc:Choice>
  </mc:AlternateContent>
  <bookViews>
    <workbookView xWindow="0" yWindow="0" windowWidth="28800" windowHeight="12030" tabRatio="727"/>
  </bookViews>
  <sheets>
    <sheet name="INVENTARIO MAT. OFICINA " sheetId="2" r:id="rId1"/>
    <sheet name="INVENTARIO MAT" sheetId="3" r:id="rId2"/>
    <sheet name="INVENTARIO MAT. LIMPIEZA" sheetId="1" r:id="rId3"/>
    <sheet name="INVENTARIO MAT. COCINA" sheetId="4" r:id="rId4"/>
  </sheets>
  <definedNames>
    <definedName name="_xlnm._FilterDatabase" localSheetId="1" hidden="1">'INVENTARIO MAT'!$B$6:$I$91</definedName>
    <definedName name="_xlnm._FilterDatabase" localSheetId="2" hidden="1">'INVENTARIO MAT. LIMPIEZA'!$B$6:$I$39</definedName>
    <definedName name="_xlnm._FilterDatabase" localSheetId="0" hidden="1">'INVENTARIO MAT. OFICINA '!$B$5:$I$59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3" i="2" l="1"/>
  <c r="I53" i="2" s="1"/>
  <c r="F54" i="2"/>
  <c r="I54" i="2" s="1"/>
  <c r="F55" i="2"/>
  <c r="I55" i="2" s="1"/>
  <c r="F56" i="2"/>
  <c r="I56" i="2" s="1"/>
  <c r="F57" i="2"/>
  <c r="I57" i="2" s="1"/>
  <c r="F58" i="2"/>
  <c r="I58" i="2" s="1"/>
  <c r="F59" i="2"/>
  <c r="G67" i="4" l="1"/>
  <c r="G66" i="4"/>
  <c r="I66" i="4" s="1"/>
  <c r="G65" i="4"/>
  <c r="I65" i="4" s="1"/>
  <c r="G64" i="4"/>
  <c r="I64" i="4" s="1"/>
  <c r="G63" i="4"/>
  <c r="I63" i="4" s="1"/>
  <c r="G62" i="4"/>
  <c r="I62" i="4" s="1"/>
  <c r="G61" i="4"/>
  <c r="I61" i="4" s="1"/>
  <c r="G60" i="4"/>
  <c r="I60" i="4" s="1"/>
  <c r="G59" i="4"/>
  <c r="I59" i="4" s="1"/>
  <c r="G58" i="4"/>
  <c r="I58" i="4" s="1"/>
  <c r="G57" i="4"/>
  <c r="I57" i="4" s="1"/>
  <c r="G56" i="4"/>
  <c r="I56" i="4" s="1"/>
  <c r="G55" i="4"/>
  <c r="I55" i="4" s="1"/>
  <c r="G54" i="4"/>
  <c r="I54" i="4" s="1"/>
  <c r="G53" i="4"/>
  <c r="I53" i="4" s="1"/>
  <c r="G52" i="4"/>
  <c r="I52" i="4" s="1"/>
  <c r="G51" i="4"/>
  <c r="I51" i="4" s="1"/>
  <c r="G50" i="4"/>
  <c r="I50" i="4" s="1"/>
  <c r="G49" i="4"/>
  <c r="I49" i="4" s="1"/>
  <c r="G48" i="4"/>
  <c r="I48" i="4" s="1"/>
  <c r="G47" i="4"/>
  <c r="I47" i="4" s="1"/>
  <c r="G46" i="4"/>
  <c r="I46" i="4" s="1"/>
  <c r="G45" i="4"/>
  <c r="I45" i="4" s="1"/>
  <c r="G44" i="4"/>
  <c r="I44" i="4" s="1"/>
  <c r="G43" i="4"/>
  <c r="I43" i="4" s="1"/>
  <c r="G42" i="4"/>
  <c r="I42" i="4" s="1"/>
  <c r="G41" i="4"/>
  <c r="I41" i="4" s="1"/>
  <c r="G40" i="4"/>
  <c r="I40" i="4" s="1"/>
  <c r="G39" i="4"/>
  <c r="I39" i="4" s="1"/>
  <c r="G38" i="4"/>
  <c r="I38" i="4" s="1"/>
  <c r="G37" i="4"/>
  <c r="I37" i="4" s="1"/>
  <c r="G36" i="4"/>
  <c r="I36" i="4" s="1"/>
  <c r="G35" i="4"/>
  <c r="I35" i="4" s="1"/>
  <c r="G34" i="4"/>
  <c r="I34" i="4" s="1"/>
  <c r="G33" i="4"/>
  <c r="I33" i="4" s="1"/>
  <c r="I32" i="4"/>
  <c r="G32" i="4"/>
  <c r="G31" i="4"/>
  <c r="I31" i="4" s="1"/>
  <c r="G30" i="4"/>
  <c r="I30" i="4" s="1"/>
  <c r="G29" i="4"/>
  <c r="I29" i="4" s="1"/>
  <c r="G28" i="4"/>
  <c r="I28" i="4" s="1"/>
  <c r="G27" i="4"/>
  <c r="I27" i="4" s="1"/>
  <c r="G26" i="4"/>
  <c r="I26" i="4" s="1"/>
  <c r="G25" i="4"/>
  <c r="I25" i="4" s="1"/>
  <c r="G24" i="4"/>
  <c r="I24" i="4" s="1"/>
  <c r="G23" i="4"/>
  <c r="I23" i="4" s="1"/>
  <c r="G22" i="4"/>
  <c r="I22" i="4" s="1"/>
  <c r="G21" i="4"/>
  <c r="I21" i="4" s="1"/>
  <c r="G20" i="4"/>
  <c r="I20" i="4" s="1"/>
  <c r="G19" i="4"/>
  <c r="I19" i="4" s="1"/>
  <c r="G18" i="4"/>
  <c r="I18" i="4" s="1"/>
  <c r="G17" i="4"/>
  <c r="I17" i="4" s="1"/>
  <c r="G16" i="4"/>
  <c r="I16" i="4" s="1"/>
  <c r="G15" i="4"/>
  <c r="I15" i="4" s="1"/>
  <c r="G14" i="4"/>
  <c r="I14" i="4" s="1"/>
  <c r="G39" i="1"/>
  <c r="I39" i="1" s="1"/>
  <c r="G38" i="1"/>
  <c r="I38" i="1" s="1"/>
  <c r="G37" i="1"/>
  <c r="I37" i="1" s="1"/>
  <c r="G36" i="1"/>
  <c r="I36" i="1" s="1"/>
  <c r="G35" i="1"/>
  <c r="I35" i="1" s="1"/>
  <c r="G34" i="1"/>
  <c r="I34" i="1" s="1"/>
  <c r="G33" i="1"/>
  <c r="I33" i="1" s="1"/>
  <c r="G32" i="1"/>
  <c r="I32" i="1" s="1"/>
  <c r="G31" i="1"/>
  <c r="I31" i="1" s="1"/>
  <c r="G30" i="1"/>
  <c r="I30" i="1" s="1"/>
  <c r="G29" i="1"/>
  <c r="I29" i="1" s="1"/>
  <c r="G28" i="1"/>
  <c r="I28" i="1" s="1"/>
  <c r="G27" i="1"/>
  <c r="I27" i="1" s="1"/>
  <c r="G26" i="1"/>
  <c r="I26" i="1" s="1"/>
  <c r="G25" i="1"/>
  <c r="I25" i="1" s="1"/>
  <c r="G24" i="1"/>
  <c r="I24" i="1" s="1"/>
  <c r="G23" i="1"/>
  <c r="I23" i="1" s="1"/>
  <c r="G22" i="1"/>
  <c r="I22" i="1" s="1"/>
  <c r="G21" i="1"/>
  <c r="I21" i="1" s="1"/>
  <c r="G20" i="1"/>
  <c r="I20" i="1" s="1"/>
  <c r="G19" i="1"/>
  <c r="I19" i="1" s="1"/>
  <c r="G18" i="1"/>
  <c r="I18" i="1" s="1"/>
  <c r="G17" i="1"/>
  <c r="I17" i="1" s="1"/>
  <c r="G16" i="1"/>
  <c r="I16" i="1" s="1"/>
  <c r="G15" i="1"/>
  <c r="I15" i="1" s="1"/>
  <c r="G14" i="1"/>
  <c r="I14" i="1" s="1"/>
  <c r="F91" i="3"/>
  <c r="I90" i="3"/>
  <c r="F90" i="3"/>
  <c r="F89" i="3"/>
  <c r="I89" i="3" s="1"/>
  <c r="F88" i="3"/>
  <c r="F87" i="3"/>
  <c r="I87" i="3" s="1"/>
  <c r="F86" i="3"/>
  <c r="I86" i="3" s="1"/>
  <c r="F85" i="3"/>
  <c r="I85" i="3" s="1"/>
  <c r="F84" i="3"/>
  <c r="I84" i="3" s="1"/>
  <c r="F83" i="3"/>
  <c r="I83" i="3" s="1"/>
  <c r="F82" i="3"/>
  <c r="I82" i="3" s="1"/>
  <c r="F81" i="3"/>
  <c r="I81" i="3" s="1"/>
  <c r="F80" i="3"/>
  <c r="I80" i="3" s="1"/>
  <c r="F79" i="3"/>
  <c r="I79" i="3" s="1"/>
  <c r="F78" i="3"/>
  <c r="I78" i="3" s="1"/>
  <c r="F77" i="3"/>
  <c r="I77" i="3" s="1"/>
  <c r="F76" i="3"/>
  <c r="I76" i="3" s="1"/>
  <c r="F75" i="3"/>
  <c r="I75" i="3" s="1"/>
  <c r="F74" i="3"/>
  <c r="I74" i="3" s="1"/>
  <c r="F73" i="3"/>
  <c r="I73" i="3" s="1"/>
  <c r="F72" i="3"/>
  <c r="I72" i="3" s="1"/>
  <c r="F71" i="3"/>
  <c r="I71" i="3" s="1"/>
  <c r="F70" i="3"/>
  <c r="I70" i="3" s="1"/>
  <c r="F69" i="3"/>
  <c r="I69" i="3" s="1"/>
  <c r="F68" i="3"/>
  <c r="I68" i="3" s="1"/>
  <c r="F67" i="3"/>
  <c r="I67" i="3" s="1"/>
  <c r="F66" i="3"/>
  <c r="I66" i="3" s="1"/>
  <c r="F65" i="3"/>
  <c r="I65" i="3" s="1"/>
  <c r="F64" i="3"/>
  <c r="I64" i="3" s="1"/>
  <c r="F63" i="3"/>
  <c r="I63" i="3" s="1"/>
  <c r="F62" i="3"/>
  <c r="I62" i="3" s="1"/>
  <c r="F61" i="3"/>
  <c r="I61" i="3" s="1"/>
  <c r="F60" i="3"/>
  <c r="I60" i="3" s="1"/>
  <c r="F59" i="3"/>
  <c r="I59" i="3" s="1"/>
  <c r="F58" i="3"/>
  <c r="I58" i="3" s="1"/>
  <c r="F57" i="3"/>
  <c r="I57" i="3" s="1"/>
  <c r="F56" i="3"/>
  <c r="I56" i="3" s="1"/>
  <c r="F55" i="3"/>
  <c r="I55" i="3" s="1"/>
  <c r="F54" i="3"/>
  <c r="I54" i="3" s="1"/>
  <c r="F53" i="3"/>
  <c r="I53" i="3" s="1"/>
  <c r="F52" i="3"/>
  <c r="I52" i="3" s="1"/>
  <c r="F51" i="3"/>
  <c r="I51" i="3" s="1"/>
  <c r="F50" i="3"/>
  <c r="I50" i="3" s="1"/>
  <c r="F49" i="3"/>
  <c r="I49" i="3" s="1"/>
  <c r="F48" i="3"/>
  <c r="I48" i="3" s="1"/>
  <c r="F47" i="3"/>
  <c r="I47" i="3" s="1"/>
  <c r="F46" i="3"/>
  <c r="I46" i="3" s="1"/>
  <c r="F45" i="3"/>
  <c r="I45" i="3" s="1"/>
  <c r="F44" i="3"/>
  <c r="I44" i="3" s="1"/>
  <c r="F43" i="3"/>
  <c r="I43" i="3" s="1"/>
  <c r="F42" i="3"/>
  <c r="I42" i="3" s="1"/>
  <c r="F41" i="3"/>
  <c r="I41" i="3" s="1"/>
  <c r="F40" i="3"/>
  <c r="I40" i="3" s="1"/>
  <c r="F39" i="3"/>
  <c r="I39" i="3" s="1"/>
  <c r="F38" i="3"/>
  <c r="I38" i="3" s="1"/>
  <c r="F37" i="3"/>
  <c r="I37" i="3" s="1"/>
  <c r="F36" i="3"/>
  <c r="I36" i="3" s="1"/>
  <c r="F35" i="3"/>
  <c r="I35" i="3" s="1"/>
  <c r="F34" i="3"/>
  <c r="I34" i="3" s="1"/>
  <c r="F33" i="3"/>
  <c r="I33" i="3" s="1"/>
  <c r="F32" i="3"/>
  <c r="I32" i="3" s="1"/>
  <c r="F31" i="3"/>
  <c r="I31" i="3" s="1"/>
  <c r="F30" i="3"/>
  <c r="I30" i="3" s="1"/>
  <c r="F29" i="3"/>
  <c r="I29" i="3" s="1"/>
  <c r="F28" i="3"/>
  <c r="I28" i="3" s="1"/>
  <c r="F27" i="3"/>
  <c r="I27" i="3" s="1"/>
  <c r="F26" i="3"/>
  <c r="I26" i="3" s="1"/>
  <c r="F25" i="3"/>
  <c r="I25" i="3" s="1"/>
  <c r="F24" i="3"/>
  <c r="I24" i="3" s="1"/>
  <c r="F23" i="3"/>
  <c r="I23" i="3" s="1"/>
  <c r="F22" i="3"/>
  <c r="I22" i="3" s="1"/>
  <c r="F21" i="3"/>
  <c r="I21" i="3" s="1"/>
  <c r="F20" i="3"/>
  <c r="I20" i="3" s="1"/>
  <c r="F19" i="3"/>
  <c r="I19" i="3" s="1"/>
  <c r="F18" i="3"/>
  <c r="I18" i="3" s="1"/>
  <c r="F17" i="3"/>
  <c r="I17" i="3" s="1"/>
  <c r="F16" i="3"/>
  <c r="I16" i="3" s="1"/>
  <c r="F15" i="3"/>
  <c r="I15" i="3" s="1"/>
  <c r="F14" i="3"/>
  <c r="I14" i="3" s="1"/>
  <c r="F52" i="2"/>
  <c r="I52" i="2" s="1"/>
  <c r="F51" i="2"/>
  <c r="I51" i="2" s="1"/>
  <c r="F50" i="2"/>
  <c r="I50" i="2" s="1"/>
  <c r="F49" i="2"/>
  <c r="I49" i="2" s="1"/>
  <c r="F48" i="2"/>
  <c r="I48" i="2" s="1"/>
  <c r="F47" i="2"/>
  <c r="I47" i="2" s="1"/>
  <c r="F46" i="2"/>
  <c r="I46" i="2" s="1"/>
  <c r="F45" i="2"/>
  <c r="I45" i="2" s="1"/>
  <c r="F44" i="2"/>
  <c r="I44" i="2" s="1"/>
  <c r="F43" i="2"/>
  <c r="I43" i="2" s="1"/>
  <c r="F42" i="2"/>
  <c r="I42" i="2" s="1"/>
  <c r="F41" i="2"/>
  <c r="I41" i="2" s="1"/>
  <c r="F40" i="2"/>
  <c r="I40" i="2" s="1"/>
  <c r="F39" i="2"/>
  <c r="I39" i="2" s="1"/>
  <c r="F38" i="2"/>
  <c r="I38" i="2" s="1"/>
  <c r="F37" i="2"/>
  <c r="I37" i="2" s="1"/>
  <c r="F36" i="2"/>
  <c r="I36" i="2" s="1"/>
  <c r="F35" i="2"/>
  <c r="I35" i="2" s="1"/>
  <c r="F34" i="2"/>
  <c r="I34" i="2" s="1"/>
  <c r="F33" i="2"/>
  <c r="I33" i="2" s="1"/>
  <c r="F32" i="2"/>
  <c r="I32" i="2" s="1"/>
  <c r="F31" i="2"/>
  <c r="I31" i="2" s="1"/>
  <c r="F30" i="2"/>
  <c r="I30" i="2" s="1"/>
  <c r="F29" i="2"/>
  <c r="I29" i="2" s="1"/>
  <c r="F28" i="2"/>
  <c r="I28" i="2" s="1"/>
  <c r="F27" i="2"/>
  <c r="I27" i="2" s="1"/>
  <c r="F26" i="2"/>
  <c r="I26" i="2" s="1"/>
  <c r="F25" i="2"/>
  <c r="I25" i="2" s="1"/>
  <c r="F24" i="2"/>
  <c r="I24" i="2" s="1"/>
  <c r="F23" i="2"/>
  <c r="I23" i="2" s="1"/>
  <c r="F22" i="2"/>
  <c r="I22" i="2" s="1"/>
  <c r="F21" i="2"/>
  <c r="I21" i="2" s="1"/>
  <c r="F20" i="2"/>
  <c r="I20" i="2" s="1"/>
  <c r="F19" i="2"/>
  <c r="I19" i="2" s="1"/>
  <c r="F18" i="2"/>
  <c r="I18" i="2" s="1"/>
  <c r="F17" i="2"/>
  <c r="I17" i="2" s="1"/>
  <c r="F16" i="2"/>
  <c r="I16" i="2" s="1"/>
  <c r="F15" i="2"/>
  <c r="I15" i="2" s="1"/>
  <c r="F14" i="2"/>
  <c r="I14" i="2" s="1"/>
  <c r="F13" i="2"/>
  <c r="I13" i="2" s="1"/>
  <c r="I59" i="2" l="1"/>
  <c r="I91" i="3"/>
  <c r="I67" i="4"/>
  <c r="I40" i="1"/>
</calcChain>
</file>

<file path=xl/sharedStrings.xml><?xml version="1.0" encoding="utf-8"?>
<sst xmlns="http://schemas.openxmlformats.org/spreadsheetml/2006/main" count="468" uniqueCount="257">
  <si>
    <t>(01-05-2025)- (31-05-2025)</t>
  </si>
  <si>
    <t xml:space="preserve">                              ALMACEN:   DE MATERIALES DE OFICINA </t>
  </si>
  <si>
    <t xml:space="preserve">   ESTABLECIMIENTO:  HOSPITAL MATERNO DRA. EVANGELINA RODRIGUEZ        REGION: 0</t>
  </si>
  <si>
    <t xml:space="preserve">            AREA DE SALUD:  </t>
  </si>
  <si>
    <t>VI</t>
  </si>
  <si>
    <t xml:space="preserve">    MES:  </t>
  </si>
  <si>
    <t>MAYO</t>
  </si>
  <si>
    <t>AÑO 2025</t>
  </si>
  <si>
    <t>TOTAL</t>
  </si>
  <si>
    <t>VALOR</t>
  </si>
  <si>
    <t>ARTICULO</t>
  </si>
  <si>
    <t>UNIDAD</t>
  </si>
  <si>
    <t xml:space="preserve">EXISTENCIA </t>
  </si>
  <si>
    <t>ENTRADA</t>
  </si>
  <si>
    <t>CONSUMIDO</t>
  </si>
  <si>
    <t xml:space="preserve">INICIAL </t>
  </si>
  <si>
    <t>FINAL</t>
  </si>
  <si>
    <t>(3+4)5</t>
  </si>
  <si>
    <t>UNITARIO</t>
  </si>
  <si>
    <t>CINTA PEGANTE TRANSP.</t>
  </si>
  <si>
    <t>UNDS</t>
  </si>
  <si>
    <t>CARPETAS ACORDEON CON DIVISIONES</t>
  </si>
  <si>
    <t>CARPETA 3 ARGOLLA G.</t>
  </si>
  <si>
    <t>PORTA CINTA ADHESIVAS</t>
  </si>
  <si>
    <t>BOLIGRAFO AZUL</t>
  </si>
  <si>
    <t>CJ/12</t>
  </si>
  <si>
    <t>BOLIGRAFO NEGRO</t>
  </si>
  <si>
    <t>BOLIGRAFO ROJO</t>
  </si>
  <si>
    <t>CLIP GRANDE</t>
  </si>
  <si>
    <t>CORRECTOR TIPO LAPICERO</t>
  </si>
  <si>
    <t>LAPIZ CARBON</t>
  </si>
  <si>
    <t>TIGERA MEDIANA</t>
  </si>
  <si>
    <t>BANDITA/GOMITA</t>
  </si>
  <si>
    <t>GRAPADORA GDE.</t>
  </si>
  <si>
    <t>SACAGRAPA</t>
  </si>
  <si>
    <t>SACA PUNTAS</t>
  </si>
  <si>
    <t>LIBRETAS RAYADAS 8 1/2 *11</t>
  </si>
  <si>
    <t>LIBRO RECORD 500 PAG.</t>
  </si>
  <si>
    <t>TARJETA DE INVENTARIO</t>
  </si>
  <si>
    <t xml:space="preserve">TARJETA DE CITAS </t>
  </si>
  <si>
    <t>MARCADORES AZUL</t>
  </si>
  <si>
    <t>MARCADORES ROJO</t>
  </si>
  <si>
    <t>CJ/10</t>
  </si>
  <si>
    <t xml:space="preserve">MARCADORES NEGRO </t>
  </si>
  <si>
    <t>RESALTADORES MAMEY</t>
  </si>
  <si>
    <t>RESALTADORES VERDE</t>
  </si>
  <si>
    <t>RESALTADORES AZUL</t>
  </si>
  <si>
    <t>RESALTADORES ROSADO</t>
  </si>
  <si>
    <t>TINTA P/SELLO</t>
  </si>
  <si>
    <t>PAPER P/SUMADORA</t>
  </si>
  <si>
    <t>PAPER BON 8 1/2 x11</t>
  </si>
  <si>
    <t>RESMAS</t>
  </si>
  <si>
    <t>PAPEL BON 8 1/2X14</t>
  </si>
  <si>
    <t xml:space="preserve">PORTA LAPIZ DE METAL </t>
  </si>
  <si>
    <t xml:space="preserve">PAPEL CARBON AZUL </t>
  </si>
  <si>
    <t>PAQ.</t>
  </si>
  <si>
    <t>PAPER KRAFT CREMA</t>
  </si>
  <si>
    <t>PILA DOBLE AA</t>
  </si>
  <si>
    <t xml:space="preserve">UNDS </t>
  </si>
  <si>
    <t>PROTECTORES DE HOJAS TRANSPARENTES</t>
  </si>
  <si>
    <t>PILA TRIPLE AAA</t>
  </si>
  <si>
    <t>PAPER KRAFT BLANCO</t>
  </si>
  <si>
    <t>GANCHO M Y H</t>
  </si>
  <si>
    <t>CJAS.</t>
  </si>
  <si>
    <t>POSTIN MED.</t>
  </si>
  <si>
    <t>PERFODOEA DE 3 HOYOS</t>
  </si>
  <si>
    <t>FOLDER AMARILLO</t>
  </si>
  <si>
    <t>FOLDER ROJO DE 3 DIVIC.</t>
  </si>
  <si>
    <t>FOLDER VERDE</t>
  </si>
  <si>
    <t>FOLDER AZUL</t>
  </si>
  <si>
    <t>FOLDER ROJO</t>
  </si>
  <si>
    <t xml:space="preserve">CLICK BILLETEROS </t>
  </si>
  <si>
    <t xml:space="preserve">TOTAL </t>
  </si>
  <si>
    <t>Dr. Marcelino Figuereo</t>
  </si>
  <si>
    <t>Lic. Migdalia A. Vasquez</t>
  </si>
  <si>
    <t xml:space="preserve">              Director</t>
  </si>
  <si>
    <t>Administradora</t>
  </si>
  <si>
    <t xml:space="preserve">                    Lic. Victor Rafael Jimenez</t>
  </si>
  <si>
    <t xml:space="preserve">              Enc. Almacen No Hospitalario</t>
  </si>
  <si>
    <t xml:space="preserve">                                                                                             Inventario de Materiales Gastable</t>
  </si>
  <si>
    <t xml:space="preserve">                              ALMACEN:   DE MATERIALES</t>
  </si>
  <si>
    <t xml:space="preserve"> </t>
  </si>
  <si>
    <t xml:space="preserve">INIICAL </t>
  </si>
  <si>
    <t>LIBRO DE EMERGENCIA</t>
  </si>
  <si>
    <t>LIBRO DE PERINATO</t>
  </si>
  <si>
    <t>LIBRO DE REGISTRO DE NACIMIENTO</t>
  </si>
  <si>
    <t>TALONARIO ENFERMERIA EMERG</t>
  </si>
  <si>
    <t>TALONARIO ENFERM. DE CIRUGIA</t>
  </si>
  <si>
    <t>TALONARIO ORDEN MEDICA</t>
  </si>
  <si>
    <t>TALONARIO LAB. DEGLOSE</t>
  </si>
  <si>
    <t>RECETARIO LAB. QUIMICO</t>
  </si>
  <si>
    <t>TALONARIO TRIP. NSR/CAJA</t>
  </si>
  <si>
    <t>TALONARIO EXAMEN ORINA</t>
  </si>
  <si>
    <t>TALONARIO HEMATOLOGIA</t>
  </si>
  <si>
    <t>TALONARIO REPORTE  CONS.DIARIO/ CONS. EXTERNA</t>
  </si>
  <si>
    <t>TALONARIO ASIG. TRAB. ENFERMERIA</t>
  </si>
  <si>
    <t>TALONARIO DE PERINATOLOGIA</t>
  </si>
  <si>
    <t>TALONARIO HIST. CLIN. PEDIATRICA</t>
  </si>
  <si>
    <t>TALONARIO DE TARG. PERINATAL</t>
  </si>
  <si>
    <t>TALONARIO DE GAST.  QUIROFANO</t>
  </si>
  <si>
    <t>TALONARIO RECI. AL USUARIO</t>
  </si>
  <si>
    <t>TALONARIO MAT. GASTABLES</t>
  </si>
  <si>
    <t>TALONARIO RECOLEC DE DATOS</t>
  </si>
  <si>
    <t>TALONARIO DE SONOGRAFIA</t>
  </si>
  <si>
    <t>TALONARIO HJ .  REQUISICION</t>
  </si>
  <si>
    <t>TALONARIO REPORTE  DIAGN.. OBST.</t>
  </si>
  <si>
    <t>TALONARIO HIST. CLIN.MUJER/ABORTO</t>
  </si>
  <si>
    <t>TALONARIO RECOMEN. MATER.</t>
  </si>
  <si>
    <t>TALONARIO FORM. VACUNA</t>
  </si>
  <si>
    <t>TALONARIO CLINIC. VIROLOGIA</t>
  </si>
  <si>
    <t>TALONARIO CLINICO CEROLOGIA</t>
  </si>
  <si>
    <t>TALONARIO EVALUAC. PRE-ANESTESIA</t>
  </si>
  <si>
    <t>TALONARIO DE EGRESO DE SALA</t>
  </si>
  <si>
    <t>TALONARIO DE HIGUIENES Y SALUD</t>
  </si>
  <si>
    <t>TALONARIO REP. ABDOMINAL SONOG</t>
  </si>
  <si>
    <t>TALONARIO ENFERMERIA Y DIETA</t>
  </si>
  <si>
    <t>TALONARIO HIST. CLIN. PERINATAL</t>
  </si>
  <si>
    <t>TALONARIO RECETARIO</t>
  </si>
  <si>
    <t>TALONARIO PUERPERIO</t>
  </si>
  <si>
    <t>TALONARIO SONOGRAFIA TIROIDES</t>
  </si>
  <si>
    <t>TALONARIO REPORTE URO-CULTIVO</t>
  </si>
  <si>
    <t>TALONARO REPORTE ANTI-BIOGRAMA</t>
  </si>
  <si>
    <t>TALONARIO DE CONSEJERIA</t>
  </si>
  <si>
    <t>TALONARIO  RETORNO A PACIENTES</t>
  </si>
  <si>
    <t>TALONARIO HISTORIA CLIN. GINEC.</t>
  </si>
  <si>
    <t>TALONARIO CONTROL DE GLICEMIA.</t>
  </si>
  <si>
    <t>TALONARIO DE BACTERIOLOGIA</t>
  </si>
  <si>
    <t>TALONARIO PERIODONCIA</t>
  </si>
  <si>
    <t>TALONARIO ODONTOLOGIA</t>
  </si>
  <si>
    <t>TALONARIO FECHA CLIN. ORTODONCIA</t>
  </si>
  <si>
    <t>TALONARIO CONSENTIMIENTO INF.</t>
  </si>
  <si>
    <t>TALONARIO DIGNOSTICO ODONT. NAC.</t>
  </si>
  <si>
    <t>TALONARIO ENDOCRINOLOGIA</t>
  </si>
  <si>
    <t>TALONARIO HJ CONSENTIMIENT INF</t>
  </si>
  <si>
    <t>TALONARIO ODONT. FECHA NAC.</t>
  </si>
  <si>
    <t>TALONARIO INGRES PAC. ODONT</t>
  </si>
  <si>
    <t>TALONARIO ATENCION ODONTOL</t>
  </si>
  <si>
    <t>TALONARIO H/REQ. UCIN</t>
  </si>
  <si>
    <t>TALONARIO CENTRAL DE OXIGENO /EMERG</t>
  </si>
  <si>
    <t>TALONARIO CENTRAL HIDRICO/ENFERM UCIN</t>
  </si>
  <si>
    <t>TALONARIO HIST. CLINIC. NEONATAL</t>
  </si>
  <si>
    <t>TALONARIO RECIEN NAC. FALLECIDO</t>
  </si>
  <si>
    <t>TALONARIO DE COMP. DE EMBARAZOS</t>
  </si>
  <si>
    <t>TALONARIO DE HIST. CLIN. ENDROCRINOLOGIA</t>
  </si>
  <si>
    <t>TALONARIO HOJ/SIGNO VITALES</t>
  </si>
  <si>
    <t>TALONARIO CONDUCCION ANESTECIA</t>
  </si>
  <si>
    <t>TALONARIO DEPART. NEONATOLOGIA CONSENT. UCIN</t>
  </si>
  <si>
    <t>TALONARIO DEPRT. NEONATOLOG/H PROTOCOLO</t>
  </si>
  <si>
    <t xml:space="preserve">KARDEX DE MEDICAMENTOS </t>
  </si>
  <si>
    <t>TALONARIO DE KARDEX EN AREA DE EMERGENCIA</t>
  </si>
  <si>
    <t>NUTRICION CLINICA</t>
  </si>
  <si>
    <t>SINGNOGRAMA CONTROL LIQUIDO</t>
  </si>
  <si>
    <t xml:space="preserve">SINOGRAMA </t>
  </si>
  <si>
    <t>SIGNOS VITALES</t>
  </si>
  <si>
    <t>TALONARIO DE KARDEX ENFERM UCIN</t>
  </si>
  <si>
    <t>TALONARIO DEPART NEON/HJ DE BALANCE HIDRICO</t>
  </si>
  <si>
    <t>TALONARIO ENDROCRINOLOGIA H/ DE NIVELES</t>
  </si>
  <si>
    <t>TALONARIO VERIFICACION SEGURIDAD CIRUGIA</t>
  </si>
  <si>
    <t xml:space="preserve">PAPA NICOLAO </t>
  </si>
  <si>
    <t xml:space="preserve">BLOCK DE 4 HOJAS </t>
  </si>
  <si>
    <t xml:space="preserve">         UNDS </t>
  </si>
  <si>
    <t xml:space="preserve">                                                                                             Inventario de Materiales Gastable de Limpieza</t>
  </si>
  <si>
    <t xml:space="preserve">                                      ALMACEN:   DE MATERIALES DE LIMPIEZA</t>
  </si>
  <si>
    <t xml:space="preserve">INICAL </t>
  </si>
  <si>
    <t>CLORO MACIEL</t>
  </si>
  <si>
    <t>GLS</t>
  </si>
  <si>
    <t>REMOVEDOR DE MANCHAS DECALIN</t>
  </si>
  <si>
    <t>CLORO GRANULADO</t>
  </si>
  <si>
    <t>CUBETA</t>
  </si>
  <si>
    <t>JABON DE CUABA</t>
  </si>
  <si>
    <t>JABON LIQUIDO BOREAL</t>
  </si>
  <si>
    <t>DETERGENTE EN POLVO</t>
  </si>
  <si>
    <t>SACO</t>
  </si>
  <si>
    <t>SUAVISANTE</t>
  </si>
  <si>
    <t>PH SCOTT/PLIEGO</t>
  </si>
  <si>
    <t>FALDO/12</t>
  </si>
  <si>
    <t xml:space="preserve">PAPEL TOALLA SCOTT </t>
  </si>
  <si>
    <t>FALDO/6</t>
  </si>
  <si>
    <t>FUNDA 55GLS</t>
  </si>
  <si>
    <t>PAQ. 100</t>
  </si>
  <si>
    <t>FUNDA 30GLS</t>
  </si>
  <si>
    <t>PAQ. 500</t>
  </si>
  <si>
    <t>FUNDA NO.2</t>
  </si>
  <si>
    <t>FUNDA 55 GLS ROJA</t>
  </si>
  <si>
    <t>FUNDA 30 GLS ROJAS</t>
  </si>
  <si>
    <t>ESCOBILLA DE BAÑO</t>
  </si>
  <si>
    <t xml:space="preserve">ESCOBA </t>
  </si>
  <si>
    <t>UND</t>
  </si>
  <si>
    <t>DESTUPIDOR DE INODORO</t>
  </si>
  <si>
    <t xml:space="preserve">MOPAS </t>
  </si>
  <si>
    <t>DW-40 DE</t>
  </si>
  <si>
    <t>VINAGRE DE LIMPIEZA</t>
  </si>
  <si>
    <t xml:space="preserve">LANILLAS </t>
  </si>
  <si>
    <t>YARDAS</t>
  </si>
  <si>
    <t xml:space="preserve">JABON DE FREGAR </t>
  </si>
  <si>
    <t>LANILLA MICROFIBRA</t>
  </si>
  <si>
    <t xml:space="preserve">BOTELLAS DISPENSANDOR </t>
  </si>
  <si>
    <t>DESGRASANTE GALON</t>
  </si>
  <si>
    <t>BRILLO GORDO</t>
  </si>
  <si>
    <t>BRILLO</t>
  </si>
  <si>
    <t xml:space="preserve">                                                                                             Inventario de Materiales Gastable de Cocina</t>
  </si>
  <si>
    <t xml:space="preserve">                                      ALMACEN:   DE MATERIALES DE COCINA</t>
  </si>
  <si>
    <t>CUCHARAS DE MESA #12</t>
  </si>
  <si>
    <t>CUCHILLOS DE MESA #12</t>
  </si>
  <si>
    <t>CUBIERTOS DE MESA #12</t>
  </si>
  <si>
    <t xml:space="preserve">PLATOS TIPO BANDEJAS </t>
  </si>
  <si>
    <t>TAZA PARA HABICHUELA</t>
  </si>
  <si>
    <t>BANDEJA DE ALUMINIO</t>
  </si>
  <si>
    <t xml:space="preserve">TAZA PARA SOPA </t>
  </si>
  <si>
    <t>PONCHERA CROMADA MEDIANA</t>
  </si>
  <si>
    <t>PONCHERA CROMADA PEQUEÑA</t>
  </si>
  <si>
    <t>PONCHERA CROMADA GRANDE</t>
  </si>
  <si>
    <t>TABLA DE PICAR CARNE</t>
  </si>
  <si>
    <t xml:space="preserve">TABLA DE PICAR VEGETALES </t>
  </si>
  <si>
    <t>CALDERO DE 40LB CON TAPA</t>
  </si>
  <si>
    <t>PELADORES DE PAPA</t>
  </si>
  <si>
    <t>TAZA MEDIDORAS</t>
  </si>
  <si>
    <t>ABRIDOR DE LATAS</t>
  </si>
  <si>
    <t>ESCURRIDOR DE PLATOS</t>
  </si>
  <si>
    <t>CUBOS MEDIANOS</t>
  </si>
  <si>
    <t>CUBOS PARA DESPENSA</t>
  </si>
  <si>
    <t>CUCHARONES PARA SERVIR</t>
  </si>
  <si>
    <t>CUCHARONES TIPO SOPERA</t>
  </si>
  <si>
    <t>TOALLA DE COCINA</t>
  </si>
  <si>
    <t>CUCHARONES GRANDES</t>
  </si>
  <si>
    <t>CUCHILLO DE SIERRA</t>
  </si>
  <si>
    <t>CUCHILLO DE CORTAR CARNE</t>
  </si>
  <si>
    <t>CUCHILLO DE CORTAR VEGETALES</t>
  </si>
  <si>
    <t>GUAYO DE METAL</t>
  </si>
  <si>
    <t>PILON</t>
  </si>
  <si>
    <t>COLADOR GR.</t>
  </si>
  <si>
    <t>PINZA MULTIUSOS</t>
  </si>
  <si>
    <t>COLADOR MD.</t>
  </si>
  <si>
    <t>ZAFACONES MED.</t>
  </si>
  <si>
    <t>PESO PARA ALIMENTOS</t>
  </si>
  <si>
    <t>MAJADOR DE VIVERES</t>
  </si>
  <si>
    <t>MAJADOR DE FRITOS</t>
  </si>
  <si>
    <t>EXPRIMIDOR DE LIMONES</t>
  </si>
  <si>
    <t xml:space="preserve">CUCHARON DE MADERA </t>
  </si>
  <si>
    <t>ESCURRIDOR DE SPAGUETI CROMADO</t>
  </si>
  <si>
    <t>SARTEN DE FREIR MEDIANO</t>
  </si>
  <si>
    <t>OLLA PARA HERVIR HABICHUELA CON TAPA</t>
  </si>
  <si>
    <t>JARRON PARA AGUA GRANDE</t>
  </si>
  <si>
    <t xml:space="preserve">MACHETE PARA COCINA </t>
  </si>
  <si>
    <t>UNIFORME FEMENINO</t>
  </si>
  <si>
    <t>UNIFORME MASCULINO</t>
  </si>
  <si>
    <t>RELOJ DE PARED</t>
  </si>
  <si>
    <t>CANASTA DE VEGETALES</t>
  </si>
  <si>
    <t>TAZAS PARA CAFÉ</t>
  </si>
  <si>
    <t>DELANTARES DE PECHERA</t>
  </si>
  <si>
    <t xml:space="preserve">DELANTARES PLASTICOS PARA FREGAR </t>
  </si>
  <si>
    <t>PATA MESCLADORA</t>
  </si>
  <si>
    <t>PLATOS #6 PARA PERSONAL</t>
  </si>
  <si>
    <t xml:space="preserve">SARTEN DE FREIR GRANDE </t>
  </si>
  <si>
    <t>CAJA PLASTICA DE CUBIERTOS CON 4 DIVISIONES</t>
  </si>
  <si>
    <t xml:space="preserve">   ESTABLECIMIENTO: HOSPITAL MATERNO DRA. EVANGELINA RODRIGUEZ  REGION:0</t>
  </si>
  <si>
    <t xml:space="preserve">                                  Inventario de Materiales Gastable de Oficina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</si>
</sst>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\ _€_-;\-* #,##0.00\ _€_-;_-* &quot;-&quot;??\ _€_-;_-@_-"/>
  </numFmts>
  <fonts count="21">
    <font>
      <sz val="11"/>
      <color theme="1"/>
      <name val="Calibri"/>
      <charset val="134"/>
      <scheme val="minor"/>
    </font>
    <font>
      <b/>
      <sz val="11"/>
      <color rgb="FF3F3F3F"/>
      <name val="Calibri"/>
      <charset val="134"/>
      <scheme val="minor"/>
    </font>
    <font>
      <b/>
      <sz val="14"/>
      <name val="Times New Roman"/>
      <charset val="134"/>
    </font>
    <font>
      <b/>
      <i/>
      <sz val="16"/>
      <color theme="1"/>
      <name val="Calibri"/>
      <charset val="134"/>
      <scheme val="minor"/>
    </font>
    <font>
      <b/>
      <i/>
      <sz val="8"/>
      <color theme="1"/>
      <name val="Calibri"/>
      <charset val="134"/>
      <scheme val="minor"/>
    </font>
    <font>
      <b/>
      <sz val="11"/>
      <name val="Times New Roman"/>
      <charset val="134"/>
    </font>
    <font>
      <b/>
      <sz val="11"/>
      <name val="Arial"/>
      <charset val="134"/>
    </font>
    <font>
      <b/>
      <sz val="10"/>
      <name val="Arial"/>
      <charset val="134"/>
    </font>
    <font>
      <sz val="12"/>
      <color theme="1"/>
      <name val="Arial"/>
      <charset val="134"/>
    </font>
    <font>
      <b/>
      <sz val="11"/>
      <color theme="1"/>
      <name val="Calibri"/>
      <charset val="134"/>
      <scheme val="minor"/>
    </font>
    <font>
      <b/>
      <sz val="10"/>
      <color theme="1"/>
      <name val="Calibri"/>
      <charset val="134"/>
      <scheme val="minor"/>
    </font>
    <font>
      <b/>
      <u/>
      <sz val="12"/>
      <color theme="1"/>
      <name val="Calibri"/>
      <charset val="134"/>
      <scheme val="minor"/>
    </font>
    <font>
      <u/>
      <sz val="11"/>
      <color theme="1"/>
      <name val="Calibri"/>
      <charset val="134"/>
      <scheme val="minor"/>
    </font>
    <font>
      <b/>
      <sz val="9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sz val="9"/>
      <color theme="1"/>
      <name val="Arial"/>
      <charset val="134"/>
    </font>
    <font>
      <sz val="9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b/>
      <sz val="11"/>
      <color theme="1"/>
      <name val="Calibri"/>
      <family val="2"/>
      <scheme val="minor"/>
    </font>
    <font>
      <b/>
      <sz val="11"/>
      <name val="Times New Roman"/>
      <family val="1"/>
    </font>
    <font>
      <sz val="11"/>
      <color rgb="FF3F3F3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/>
      <bottom/>
      <diagonal/>
    </border>
    <border>
      <left style="thin">
        <color rgb="FF3F3F3F"/>
      </left>
      <right style="thin">
        <color indexed="64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 style="thin">
        <color indexed="64"/>
      </right>
      <top style="thin">
        <color rgb="FF3F3F3F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rgb="FF3F3F3F"/>
      </top>
      <bottom style="thin">
        <color rgb="FF3F3F3F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3">
    <xf numFmtId="0" fontId="0" fillId="0" borderId="0"/>
    <xf numFmtId="164" fontId="17" fillId="0" borderId="0" applyFont="0" applyFill="0" applyBorder="0" applyAlignment="0" applyProtection="0"/>
    <xf numFmtId="0" fontId="1" fillId="2" borderId="1" applyNumberFormat="0" applyAlignment="0" applyProtection="0"/>
  </cellStyleXfs>
  <cellXfs count="157">
    <xf numFmtId="0" fontId="0" fillId="0" borderId="0" xfId="0"/>
    <xf numFmtId="0" fontId="1" fillId="2" borderId="1" xfId="2" applyAlignment="1">
      <alignment horizontal="left" vertical="top"/>
    </xf>
    <xf numFmtId="0" fontId="0" fillId="0" borderId="0" xfId="0" applyAlignment="1">
      <alignment horizontal="left" vertical="top"/>
    </xf>
    <xf numFmtId="0" fontId="2" fillId="3" borderId="2" xfId="0" applyFont="1" applyFill="1" applyBorder="1" applyAlignment="1">
      <alignment horizontal="center" vertical="top"/>
    </xf>
    <xf numFmtId="0" fontId="0" fillId="3" borderId="3" xfId="0" applyFill="1" applyBorder="1" applyAlignment="1">
      <alignment horizontal="left" vertical="top"/>
    </xf>
    <xf numFmtId="0" fontId="3" fillId="3" borderId="4" xfId="0" applyFont="1" applyFill="1" applyBorder="1" applyAlignment="1">
      <alignment horizontal="left" vertical="top"/>
    </xf>
    <xf numFmtId="0" fontId="3" fillId="3" borderId="0" xfId="0" applyFont="1" applyFill="1" applyAlignment="1">
      <alignment horizontal="left" vertical="top"/>
    </xf>
    <xf numFmtId="0" fontId="0" fillId="0" borderId="6" xfId="0" applyBorder="1" applyAlignment="1">
      <alignment horizontal="left" vertical="top"/>
    </xf>
    <xf numFmtId="0" fontId="5" fillId="3" borderId="0" xfId="0" applyFont="1" applyFill="1" applyAlignment="1">
      <alignment horizontal="left" vertical="top"/>
    </xf>
    <xf numFmtId="0" fontId="6" fillId="3" borderId="0" xfId="0" applyFont="1" applyFill="1" applyAlignment="1">
      <alignment horizontal="left" vertical="top"/>
    </xf>
    <xf numFmtId="0" fontId="5" fillId="3" borderId="4" xfId="0" applyFont="1" applyFill="1" applyBorder="1" applyAlignment="1">
      <alignment horizontal="left" vertical="top"/>
    </xf>
    <xf numFmtId="0" fontId="6" fillId="3" borderId="7" xfId="0" applyFont="1" applyFill="1" applyBorder="1" applyAlignment="1">
      <alignment horizontal="left" vertical="top"/>
    </xf>
    <xf numFmtId="0" fontId="7" fillId="3" borderId="0" xfId="0" applyFont="1" applyFill="1" applyAlignment="1">
      <alignment horizontal="left" vertical="top"/>
    </xf>
    <xf numFmtId="0" fontId="8" fillId="3" borderId="8" xfId="0" applyFont="1" applyFill="1" applyBorder="1" applyAlignment="1">
      <alignment horizontal="left" vertical="top"/>
    </xf>
    <xf numFmtId="0" fontId="0" fillId="3" borderId="9" xfId="0" applyFill="1" applyBorder="1" applyAlignment="1">
      <alignment horizontal="left" vertical="top"/>
    </xf>
    <xf numFmtId="0" fontId="9" fillId="3" borderId="9" xfId="0" applyFont="1" applyFill="1" applyBorder="1" applyAlignment="1">
      <alignment horizontal="left" vertical="top"/>
    </xf>
    <xf numFmtId="0" fontId="10" fillId="3" borderId="9" xfId="0" applyFont="1" applyFill="1" applyBorder="1" applyAlignment="1">
      <alignment horizontal="left" vertical="top" wrapText="1"/>
    </xf>
    <xf numFmtId="0" fontId="0" fillId="3" borderId="8" xfId="0" applyFill="1" applyBorder="1" applyAlignment="1">
      <alignment horizontal="left" vertical="top" wrapText="1"/>
    </xf>
    <xf numFmtId="0" fontId="0" fillId="3" borderId="9" xfId="0" applyFill="1" applyBorder="1" applyAlignment="1">
      <alignment horizontal="left" vertical="top" wrapText="1"/>
    </xf>
    <xf numFmtId="0" fontId="0" fillId="0" borderId="9" xfId="0" applyBorder="1" applyAlignment="1">
      <alignment horizontal="left" vertical="top"/>
    </xf>
    <xf numFmtId="164" fontId="0" fillId="0" borderId="9" xfId="1" applyFont="1" applyBorder="1" applyAlignment="1">
      <alignment horizontal="left" vertical="top"/>
    </xf>
    <xf numFmtId="0" fontId="0" fillId="3" borderId="10" xfId="0" applyFill="1" applyBorder="1" applyAlignment="1">
      <alignment horizontal="left" vertical="top" wrapText="1"/>
    </xf>
    <xf numFmtId="0" fontId="0" fillId="3" borderId="11" xfId="0" applyFill="1" applyBorder="1" applyAlignment="1">
      <alignment horizontal="left" vertical="top" wrapText="1"/>
    </xf>
    <xf numFmtId="0" fontId="6" fillId="3" borderId="12" xfId="0" applyFont="1" applyFill="1" applyBorder="1" applyAlignment="1">
      <alignment horizontal="left" vertical="top"/>
    </xf>
    <xf numFmtId="44" fontId="9" fillId="3" borderId="9" xfId="0" applyNumberFormat="1" applyFont="1" applyFill="1" applyBorder="1" applyAlignment="1">
      <alignment horizontal="left" vertical="top" wrapText="1"/>
    </xf>
    <xf numFmtId="44" fontId="9" fillId="3" borderId="14" xfId="0" applyNumberFormat="1" applyFont="1" applyFill="1" applyBorder="1" applyAlignment="1">
      <alignment horizontal="left" vertical="top" wrapText="1"/>
    </xf>
    <xf numFmtId="44" fontId="0" fillId="3" borderId="14" xfId="0" applyNumberFormat="1" applyFill="1" applyBorder="1" applyAlignment="1">
      <alignment horizontal="left" vertical="top" wrapText="1"/>
    </xf>
    <xf numFmtId="164" fontId="0" fillId="0" borderId="0" xfId="1" applyFont="1" applyAlignment="1">
      <alignment horizontal="left" vertical="top"/>
    </xf>
    <xf numFmtId="0" fontId="0" fillId="3" borderId="0" xfId="0" applyFill="1" applyAlignment="1">
      <alignment horizontal="left" vertical="top"/>
    </xf>
    <xf numFmtId="0" fontId="0" fillId="3" borderId="15" xfId="0" applyFill="1" applyBorder="1" applyAlignment="1">
      <alignment horizontal="left" vertical="top"/>
    </xf>
    <xf numFmtId="0" fontId="9" fillId="3" borderId="0" xfId="0" applyFont="1" applyFill="1" applyAlignment="1">
      <alignment horizontal="left" vertical="top"/>
    </xf>
    <xf numFmtId="0" fontId="12" fillId="3" borderId="0" xfId="0" applyFont="1" applyFill="1" applyAlignment="1">
      <alignment horizontal="left" vertical="top"/>
    </xf>
    <xf numFmtId="0" fontId="8" fillId="3" borderId="0" xfId="0" applyFont="1" applyFill="1" applyAlignment="1">
      <alignment horizontal="left" vertical="top"/>
    </xf>
    <xf numFmtId="164" fontId="0" fillId="0" borderId="0" xfId="0" applyNumberFormat="1" applyAlignment="1">
      <alignment horizontal="left" vertical="top"/>
    </xf>
    <xf numFmtId="43" fontId="0" fillId="0" borderId="0" xfId="0" applyNumberFormat="1" applyAlignment="1">
      <alignment horizontal="left" vertical="top"/>
    </xf>
    <xf numFmtId="0" fontId="1" fillId="2" borderId="1" xfId="2" applyAlignment="1">
      <alignment vertical="top"/>
    </xf>
    <xf numFmtId="0" fontId="0" fillId="0" borderId="0" xfId="0" applyAlignment="1">
      <alignment vertical="top"/>
    </xf>
    <xf numFmtId="0" fontId="2" fillId="3" borderId="2" xfId="0" applyFont="1" applyFill="1" applyBorder="1" applyAlignment="1">
      <alignment vertical="top"/>
    </xf>
    <xf numFmtId="0" fontId="0" fillId="3" borderId="3" xfId="0" applyFill="1" applyBorder="1" applyAlignment="1">
      <alignment vertical="top"/>
    </xf>
    <xf numFmtId="0" fontId="3" fillId="3" borderId="4" xfId="0" applyFont="1" applyFill="1" applyBorder="1" applyAlignment="1">
      <alignment vertical="top"/>
    </xf>
    <xf numFmtId="0" fontId="3" fillId="3" borderId="0" xfId="0" applyFont="1" applyFill="1" applyAlignment="1">
      <alignment vertical="top"/>
    </xf>
    <xf numFmtId="0" fontId="0" fillId="0" borderId="6" xfId="0" applyBorder="1" applyAlignment="1">
      <alignment vertical="top"/>
    </xf>
    <xf numFmtId="0" fontId="5" fillId="3" borderId="0" xfId="0" applyFont="1" applyFill="1" applyAlignment="1">
      <alignment vertical="top"/>
    </xf>
    <xf numFmtId="0" fontId="6" fillId="3" borderId="0" xfId="0" applyFont="1" applyFill="1" applyAlignment="1">
      <alignment vertical="top"/>
    </xf>
    <xf numFmtId="0" fontId="5" fillId="3" borderId="4" xfId="0" applyFont="1" applyFill="1" applyBorder="1" applyAlignment="1">
      <alignment vertical="top"/>
    </xf>
    <xf numFmtId="0" fontId="6" fillId="3" borderId="7" xfId="0" applyFont="1" applyFill="1" applyBorder="1" applyAlignment="1">
      <alignment vertical="top"/>
    </xf>
    <xf numFmtId="0" fontId="8" fillId="3" borderId="8" xfId="0" applyFont="1" applyFill="1" applyBorder="1" applyAlignment="1">
      <alignment vertical="top"/>
    </xf>
    <xf numFmtId="0" fontId="0" fillId="3" borderId="9" xfId="0" applyFill="1" applyBorder="1" applyAlignment="1">
      <alignment vertical="top"/>
    </xf>
    <xf numFmtId="0" fontId="9" fillId="3" borderId="9" xfId="0" applyFont="1" applyFill="1" applyBorder="1" applyAlignment="1">
      <alignment vertical="top"/>
    </xf>
    <xf numFmtId="0" fontId="10" fillId="3" borderId="9" xfId="0" applyFont="1" applyFill="1" applyBorder="1" applyAlignment="1">
      <alignment vertical="top" wrapText="1"/>
    </xf>
    <xf numFmtId="0" fontId="13" fillId="3" borderId="9" xfId="0" applyFont="1" applyFill="1" applyBorder="1" applyAlignment="1">
      <alignment vertical="top" wrapText="1"/>
    </xf>
    <xf numFmtId="0" fontId="0" fillId="3" borderId="8" xfId="0" applyFill="1" applyBorder="1" applyAlignment="1">
      <alignment vertical="top" wrapText="1"/>
    </xf>
    <xf numFmtId="0" fontId="0" fillId="0" borderId="9" xfId="0" applyBorder="1" applyAlignment="1">
      <alignment vertical="top"/>
    </xf>
    <xf numFmtId="164" fontId="0" fillId="0" borderId="9" xfId="1" applyFont="1" applyBorder="1" applyAlignment="1">
      <alignment vertical="top"/>
    </xf>
    <xf numFmtId="0" fontId="6" fillId="3" borderId="12" xfId="0" applyFont="1" applyFill="1" applyBorder="1" applyAlignment="1">
      <alignment vertical="top"/>
    </xf>
    <xf numFmtId="44" fontId="9" fillId="3" borderId="9" xfId="0" applyNumberFormat="1" applyFont="1" applyFill="1" applyBorder="1" applyAlignment="1">
      <alignment vertical="top" wrapText="1"/>
    </xf>
    <xf numFmtId="44" fontId="9" fillId="3" borderId="14" xfId="0" applyNumberFormat="1" applyFont="1" applyFill="1" applyBorder="1" applyAlignment="1">
      <alignment vertical="top" wrapText="1"/>
    </xf>
    <xf numFmtId="0" fontId="14" fillId="3" borderId="8" xfId="0" applyFont="1" applyFill="1" applyBorder="1" applyAlignment="1">
      <alignment vertical="top" wrapText="1"/>
    </xf>
    <xf numFmtId="0" fontId="9" fillId="0" borderId="9" xfId="0" applyFont="1" applyBorder="1" applyAlignment="1">
      <alignment vertical="top"/>
    </xf>
    <xf numFmtId="0" fontId="0" fillId="3" borderId="0" xfId="0" applyFill="1" applyAlignment="1">
      <alignment vertical="top"/>
    </xf>
    <xf numFmtId="0" fontId="0" fillId="3" borderId="15" xfId="0" applyFill="1" applyBorder="1" applyAlignment="1">
      <alignment vertical="top"/>
    </xf>
    <xf numFmtId="0" fontId="9" fillId="3" borderId="0" xfId="0" applyFont="1" applyFill="1" applyAlignment="1">
      <alignment vertical="top"/>
    </xf>
    <xf numFmtId="0" fontId="12" fillId="3" borderId="0" xfId="0" applyFont="1" applyFill="1" applyAlignment="1">
      <alignment vertical="top"/>
    </xf>
    <xf numFmtId="0" fontId="8" fillId="3" borderId="0" xfId="0" applyFont="1" applyFill="1" applyAlignment="1">
      <alignment vertical="top"/>
    </xf>
    <xf numFmtId="0" fontId="2" fillId="3" borderId="2" xfId="0" applyFont="1" applyFill="1" applyBorder="1" applyAlignment="1">
      <alignment vertical="center"/>
    </xf>
    <xf numFmtId="0" fontId="15" fillId="3" borderId="8" xfId="0" applyFont="1" applyFill="1" applyBorder="1" applyAlignment="1">
      <alignment vertical="top"/>
    </xf>
    <xf numFmtId="0" fontId="16" fillId="3" borderId="9" xfId="0" applyFont="1" applyFill="1" applyBorder="1" applyAlignment="1">
      <alignment vertical="top"/>
    </xf>
    <xf numFmtId="0" fontId="13" fillId="3" borderId="9" xfId="0" applyFont="1" applyFill="1" applyBorder="1" applyAlignment="1">
      <alignment vertical="top"/>
    </xf>
    <xf numFmtId="0" fontId="0" fillId="3" borderId="9" xfId="0" applyFill="1" applyBorder="1" applyAlignment="1">
      <alignment vertical="top" wrapText="1"/>
    </xf>
    <xf numFmtId="44" fontId="13" fillId="3" borderId="16" xfId="0" applyNumberFormat="1" applyFont="1" applyFill="1" applyBorder="1" applyAlignment="1">
      <alignment vertical="top" wrapText="1"/>
    </xf>
    <xf numFmtId="44" fontId="13" fillId="3" borderId="14" xfId="0" applyNumberFormat="1" applyFont="1" applyFill="1" applyBorder="1" applyAlignment="1">
      <alignment vertical="top" wrapText="1"/>
    </xf>
    <xf numFmtId="164" fontId="0" fillId="0" borderId="9" xfId="1" applyFont="1" applyFill="1" applyBorder="1" applyAlignment="1">
      <alignment vertical="top"/>
    </xf>
    <xf numFmtId="0" fontId="0" fillId="3" borderId="17" xfId="0" applyFill="1" applyBorder="1" applyAlignment="1">
      <alignment vertical="top" wrapText="1"/>
    </xf>
    <xf numFmtId="0" fontId="13" fillId="3" borderId="9" xfId="0" applyFont="1" applyFill="1" applyBorder="1" applyAlignment="1">
      <alignment vertical="top" wrapText="1"/>
    </xf>
    <xf numFmtId="0" fontId="10" fillId="3" borderId="13" xfId="0" applyFont="1" applyFill="1" applyBorder="1" applyAlignment="1">
      <alignment vertical="top" wrapText="1"/>
    </xf>
    <xf numFmtId="0" fontId="4" fillId="3" borderId="5" xfId="0" applyFont="1" applyFill="1" applyBorder="1" applyAlignment="1">
      <alignment vertical="top"/>
    </xf>
    <xf numFmtId="0" fontId="11" fillId="3" borderId="0" xfId="0" applyFont="1" applyFill="1" applyAlignment="1">
      <alignment vertical="top"/>
    </xf>
    <xf numFmtId="0" fontId="13" fillId="3" borderId="8" xfId="0" applyFont="1" applyFill="1" applyBorder="1" applyAlignment="1">
      <alignment vertical="top" wrapText="1"/>
    </xf>
    <xf numFmtId="0" fontId="13" fillId="3" borderId="9" xfId="0" applyFont="1" applyFill="1" applyBorder="1" applyAlignment="1">
      <alignment vertical="top" wrapText="1"/>
    </xf>
    <xf numFmtId="0" fontId="10" fillId="3" borderId="8" xfId="0" applyFont="1" applyFill="1" applyBorder="1" applyAlignment="1">
      <alignment vertical="top" wrapText="1"/>
    </xf>
    <xf numFmtId="0" fontId="10" fillId="3" borderId="9" xfId="0" applyFont="1" applyFill="1" applyBorder="1" applyAlignment="1">
      <alignment vertical="top" wrapText="1"/>
    </xf>
    <xf numFmtId="0" fontId="10" fillId="3" borderId="13" xfId="0" applyFont="1" applyFill="1" applyBorder="1" applyAlignment="1">
      <alignment horizontal="left" vertical="top" wrapText="1"/>
    </xf>
    <xf numFmtId="0" fontId="4" fillId="3" borderId="5" xfId="0" applyFont="1" applyFill="1" applyBorder="1" applyAlignment="1">
      <alignment horizontal="left" vertical="top"/>
    </xf>
    <xf numFmtId="0" fontId="11" fillId="3" borderId="0" xfId="0" applyFont="1" applyFill="1" applyAlignment="1">
      <alignment horizontal="left" vertical="top"/>
    </xf>
    <xf numFmtId="0" fontId="10" fillId="3" borderId="8" xfId="0" applyFont="1" applyFill="1" applyBorder="1" applyAlignment="1">
      <alignment horizontal="left" vertical="top" wrapText="1"/>
    </xf>
    <xf numFmtId="0" fontId="10" fillId="3" borderId="9" xfId="0" applyFont="1" applyFill="1" applyBorder="1" applyAlignment="1">
      <alignment horizontal="left" vertical="top" wrapText="1"/>
    </xf>
    <xf numFmtId="164" fontId="0" fillId="0" borderId="18" xfId="1" applyFont="1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1" fillId="2" borderId="0" xfId="2" applyBorder="1" applyAlignment="1">
      <alignment horizontal="left" vertical="top"/>
    </xf>
    <xf numFmtId="0" fontId="5" fillId="3" borderId="0" xfId="0" applyFont="1" applyFill="1" applyBorder="1" applyAlignment="1">
      <alignment horizontal="left" vertical="top"/>
    </xf>
    <xf numFmtId="0" fontId="8" fillId="3" borderId="17" xfId="0" applyFont="1" applyFill="1" applyBorder="1" applyAlignment="1">
      <alignment horizontal="left" vertical="top"/>
    </xf>
    <xf numFmtId="0" fontId="10" fillId="3" borderId="17" xfId="0" applyFont="1" applyFill="1" applyBorder="1" applyAlignment="1">
      <alignment horizontal="left" vertical="top" wrapText="1"/>
    </xf>
    <xf numFmtId="0" fontId="0" fillId="3" borderId="17" xfId="0" applyFill="1" applyBorder="1" applyAlignment="1">
      <alignment horizontal="left" vertical="top" wrapText="1"/>
    </xf>
    <xf numFmtId="0" fontId="1" fillId="2" borderId="6" xfId="2" applyBorder="1" applyAlignment="1">
      <alignment horizontal="left" vertical="top"/>
    </xf>
    <xf numFmtId="0" fontId="19" fillId="3" borderId="0" xfId="0" applyFont="1" applyFill="1" applyBorder="1" applyAlignment="1">
      <alignment horizontal="left" vertical="top"/>
    </xf>
    <xf numFmtId="0" fontId="1" fillId="0" borderId="20" xfId="2" applyFill="1" applyBorder="1" applyAlignment="1">
      <alignment horizontal="left" vertical="top" wrapText="1"/>
    </xf>
    <xf numFmtId="0" fontId="1" fillId="0" borderId="1" xfId="2" applyFill="1" applyAlignment="1">
      <alignment horizontal="left" vertical="top" wrapText="1"/>
    </xf>
    <xf numFmtId="0" fontId="1" fillId="0" borderId="1" xfId="2" applyFill="1" applyAlignment="1">
      <alignment horizontal="left" vertical="top"/>
    </xf>
    <xf numFmtId="164" fontId="1" fillId="0" borderId="1" xfId="2" applyNumberFormat="1" applyFill="1" applyAlignment="1">
      <alignment horizontal="left" vertical="top"/>
    </xf>
    <xf numFmtId="164" fontId="1" fillId="0" borderId="19" xfId="2" applyNumberFormat="1" applyFill="1" applyBorder="1" applyAlignment="1">
      <alignment horizontal="left" vertical="top"/>
    </xf>
    <xf numFmtId="0" fontId="0" fillId="0" borderId="17" xfId="0" applyFill="1" applyBorder="1" applyAlignment="1">
      <alignment horizontal="left" vertical="top" wrapText="1"/>
    </xf>
    <xf numFmtId="0" fontId="0" fillId="0" borderId="9" xfId="0" applyFill="1" applyBorder="1" applyAlignment="1">
      <alignment horizontal="left" vertical="top" wrapText="1"/>
    </xf>
    <xf numFmtId="0" fontId="0" fillId="0" borderId="9" xfId="0" applyFill="1" applyBorder="1" applyAlignment="1">
      <alignment horizontal="left" vertical="top"/>
    </xf>
    <xf numFmtId="164" fontId="0" fillId="0" borderId="9" xfId="1" applyFont="1" applyFill="1" applyBorder="1" applyAlignment="1">
      <alignment horizontal="left" vertical="top"/>
    </xf>
    <xf numFmtId="164" fontId="0" fillId="0" borderId="18" xfId="1" applyFont="1" applyFill="1" applyBorder="1" applyAlignment="1">
      <alignment horizontal="left" vertical="top"/>
    </xf>
    <xf numFmtId="0" fontId="0" fillId="0" borderId="21" xfId="0" applyFill="1" applyBorder="1" applyAlignment="1">
      <alignment horizontal="left" vertical="top" wrapText="1"/>
    </xf>
    <xf numFmtId="0" fontId="0" fillId="0" borderId="11" xfId="0" applyFill="1" applyBorder="1" applyAlignment="1">
      <alignment horizontal="left" vertical="top" wrapText="1"/>
    </xf>
    <xf numFmtId="0" fontId="0" fillId="3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/>
    </xf>
    <xf numFmtId="164" fontId="0" fillId="0" borderId="0" xfId="1" applyFont="1" applyFill="1" applyBorder="1" applyAlignment="1">
      <alignment horizontal="left" vertical="top"/>
    </xf>
    <xf numFmtId="0" fontId="0" fillId="0" borderId="22" xfId="0" applyBorder="1" applyAlignment="1">
      <alignment horizontal="left" vertical="top"/>
    </xf>
    <xf numFmtId="0" fontId="1" fillId="2" borderId="22" xfId="2" applyBorder="1" applyAlignment="1">
      <alignment horizontal="left" vertical="top"/>
    </xf>
    <xf numFmtId="44" fontId="0" fillId="3" borderId="9" xfId="0" applyNumberFormat="1" applyFill="1" applyBorder="1" applyAlignment="1">
      <alignment horizontal="left" vertical="top" wrapText="1"/>
    </xf>
    <xf numFmtId="164" fontId="1" fillId="0" borderId="23" xfId="2" applyNumberFormat="1" applyFill="1" applyBorder="1" applyAlignment="1">
      <alignment horizontal="left" vertical="top"/>
    </xf>
    <xf numFmtId="164" fontId="1" fillId="0" borderId="24" xfId="2" applyNumberFormat="1" applyFill="1" applyBorder="1" applyAlignment="1">
      <alignment horizontal="left" vertical="top"/>
    </xf>
    <xf numFmtId="164" fontId="18" fillId="0" borderId="9" xfId="1" applyFont="1" applyFill="1" applyBorder="1" applyAlignment="1">
      <alignment horizontal="left" vertical="top"/>
    </xf>
    <xf numFmtId="0" fontId="18" fillId="0" borderId="9" xfId="0" applyFont="1" applyFill="1" applyBorder="1" applyAlignment="1">
      <alignment horizontal="center" vertical="top" wrapText="1"/>
    </xf>
    <xf numFmtId="164" fontId="0" fillId="0" borderId="0" xfId="1" applyFont="1" applyBorder="1" applyAlignment="1">
      <alignment horizontal="left" vertical="top"/>
    </xf>
    <xf numFmtId="164" fontId="1" fillId="2" borderId="0" xfId="2" applyNumberFormat="1" applyBorder="1" applyAlignment="1">
      <alignment horizontal="left" vertical="top"/>
    </xf>
    <xf numFmtId="0" fontId="1" fillId="0" borderId="20" xfId="2" applyFill="1" applyBorder="1" applyAlignment="1">
      <alignment horizontal="left" vertical="top"/>
    </xf>
    <xf numFmtId="0" fontId="1" fillId="0" borderId="0" xfId="2" applyFill="1" applyBorder="1" applyAlignment="1">
      <alignment horizontal="left" vertical="top"/>
    </xf>
    <xf numFmtId="164" fontId="20" fillId="0" borderId="19" xfId="1" applyFont="1" applyFill="1" applyBorder="1" applyAlignment="1">
      <alignment horizontal="left" vertical="top"/>
    </xf>
    <xf numFmtId="164" fontId="20" fillId="0" borderId="25" xfId="1" applyFont="1" applyFill="1" applyBorder="1" applyAlignment="1">
      <alignment horizontal="left" vertical="top"/>
    </xf>
    <xf numFmtId="164" fontId="18" fillId="0" borderId="9" xfId="1" applyFont="1" applyBorder="1" applyAlignment="1">
      <alignment horizontal="left" vertical="top"/>
    </xf>
    <xf numFmtId="0" fontId="18" fillId="3" borderId="8" xfId="0" applyFont="1" applyFill="1" applyBorder="1" applyAlignment="1">
      <alignment horizontal="left" vertical="top" wrapText="1"/>
    </xf>
    <xf numFmtId="0" fontId="18" fillId="3" borderId="0" xfId="0" applyFont="1" applyFill="1" applyBorder="1" applyAlignment="1">
      <alignment horizontal="left" vertical="top" wrapText="1"/>
    </xf>
    <xf numFmtId="164" fontId="18" fillId="0" borderId="0" xfId="1" applyFont="1" applyBorder="1" applyAlignment="1">
      <alignment horizontal="left" vertical="top"/>
    </xf>
    <xf numFmtId="0" fontId="0" fillId="0" borderId="0" xfId="0" applyBorder="1" applyAlignment="1">
      <alignment vertical="top"/>
    </xf>
    <xf numFmtId="0" fontId="0" fillId="0" borderId="0" xfId="0" applyFill="1" applyBorder="1" applyAlignment="1">
      <alignment vertical="top"/>
    </xf>
    <xf numFmtId="0" fontId="1" fillId="0" borderId="0" xfId="2" applyFill="1" applyBorder="1" applyAlignment="1">
      <alignment vertical="top"/>
    </xf>
    <xf numFmtId="0" fontId="10" fillId="3" borderId="17" xfId="0" applyFont="1" applyFill="1" applyBorder="1" applyAlignment="1">
      <alignment vertical="top" wrapText="1"/>
    </xf>
    <xf numFmtId="0" fontId="1" fillId="2" borderId="6" xfId="2" applyBorder="1" applyAlignment="1">
      <alignment vertical="top"/>
    </xf>
    <xf numFmtId="0" fontId="1" fillId="0" borderId="20" xfId="2" applyFill="1" applyBorder="1" applyAlignment="1">
      <alignment vertical="top"/>
    </xf>
    <xf numFmtId="0" fontId="1" fillId="0" borderId="1" xfId="2" applyFill="1" applyAlignment="1">
      <alignment vertical="top"/>
    </xf>
    <xf numFmtId="0" fontId="0" fillId="0" borderId="17" xfId="0" applyFill="1" applyBorder="1" applyAlignment="1">
      <alignment vertical="top" wrapText="1"/>
    </xf>
    <xf numFmtId="0" fontId="0" fillId="0" borderId="9" xfId="0" applyFill="1" applyBorder="1" applyAlignment="1">
      <alignment vertical="top"/>
    </xf>
    <xf numFmtId="164" fontId="0" fillId="0" borderId="18" xfId="1" applyFont="1" applyFill="1" applyBorder="1" applyAlignment="1">
      <alignment vertical="top"/>
    </xf>
    <xf numFmtId="0" fontId="0" fillId="0" borderId="8" xfId="0" applyFill="1" applyBorder="1" applyAlignment="1">
      <alignment vertical="top" wrapText="1"/>
    </xf>
    <xf numFmtId="164" fontId="0" fillId="3" borderId="18" xfId="1" applyFont="1" applyFill="1" applyBorder="1" applyAlignment="1">
      <alignment vertical="top" wrapText="1"/>
    </xf>
    <xf numFmtId="164" fontId="1" fillId="0" borderId="19" xfId="1" applyFont="1" applyFill="1" applyBorder="1" applyAlignment="1">
      <alignment vertical="top"/>
    </xf>
    <xf numFmtId="164" fontId="18" fillId="0" borderId="9" xfId="0" applyNumberFormat="1" applyFont="1" applyBorder="1" applyAlignment="1">
      <alignment vertical="top"/>
    </xf>
    <xf numFmtId="0" fontId="18" fillId="0" borderId="9" xfId="0" applyFont="1" applyBorder="1" applyAlignment="1">
      <alignment horizontal="center" vertical="top"/>
    </xf>
    <xf numFmtId="164" fontId="1" fillId="0" borderId="1" xfId="1" applyFont="1" applyFill="1" applyBorder="1" applyAlignment="1">
      <alignment vertical="top"/>
    </xf>
    <xf numFmtId="0" fontId="0" fillId="3" borderId="26" xfId="0" applyFill="1" applyBorder="1" applyAlignment="1">
      <alignment vertical="top" wrapText="1"/>
    </xf>
    <xf numFmtId="0" fontId="0" fillId="3" borderId="27" xfId="0" applyFill="1" applyBorder="1" applyAlignment="1">
      <alignment vertical="top" wrapText="1"/>
    </xf>
    <xf numFmtId="0" fontId="0" fillId="0" borderId="27" xfId="0" applyBorder="1" applyAlignment="1">
      <alignment vertical="top"/>
    </xf>
    <xf numFmtId="164" fontId="0" fillId="0" borderId="27" xfId="1" applyFont="1" applyBorder="1" applyAlignment="1">
      <alignment vertical="top"/>
    </xf>
    <xf numFmtId="0" fontId="3" fillId="3" borderId="0" xfId="0" applyFont="1" applyFill="1" applyBorder="1" applyAlignment="1">
      <alignment vertical="top"/>
    </xf>
    <xf numFmtId="0" fontId="6" fillId="3" borderId="0" xfId="0" applyFont="1" applyFill="1" applyBorder="1" applyAlignment="1">
      <alignment vertical="top"/>
    </xf>
    <xf numFmtId="0" fontId="13" fillId="3" borderId="28" xfId="0" applyFont="1" applyFill="1" applyBorder="1" applyAlignment="1">
      <alignment vertical="top" wrapText="1"/>
    </xf>
    <xf numFmtId="0" fontId="13" fillId="3" borderId="29" xfId="0" applyFont="1" applyFill="1" applyBorder="1" applyAlignment="1">
      <alignment vertical="top" wrapText="1"/>
    </xf>
    <xf numFmtId="0" fontId="13" fillId="3" borderId="29" xfId="0" applyFont="1" applyFill="1" applyBorder="1" applyAlignment="1">
      <alignment vertical="top" wrapText="1"/>
    </xf>
    <xf numFmtId="44" fontId="16" fillId="3" borderId="30" xfId="0" applyNumberFormat="1" applyFont="1" applyFill="1" applyBorder="1" applyAlignment="1">
      <alignment vertical="top" wrapText="1"/>
    </xf>
    <xf numFmtId="164" fontId="1" fillId="2" borderId="23" xfId="2" applyNumberFormat="1" applyBorder="1" applyAlignment="1">
      <alignment vertical="top"/>
    </xf>
    <xf numFmtId="164" fontId="0" fillId="0" borderId="0" xfId="1" applyFont="1" applyBorder="1" applyAlignment="1">
      <alignment vertical="top"/>
    </xf>
    <xf numFmtId="164" fontId="18" fillId="0" borderId="9" xfId="1" applyFont="1" applyBorder="1" applyAlignment="1">
      <alignment vertical="top"/>
    </xf>
  </cellXfs>
  <cellStyles count="3">
    <cellStyle name="Millares" xfId="1" builtinId="3"/>
    <cellStyle name="Normal" xfId="0" builtinId="0"/>
    <cellStyle name="Salida" xfId="2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58317</xdr:rowOff>
    </xdr:from>
    <xdr:to>
      <xdr:col>1</xdr:col>
      <xdr:colOff>2106194</xdr:colOff>
      <xdr:row>4</xdr:row>
      <xdr:rowOff>107015</xdr:rowOff>
    </xdr:to>
    <xdr:pic>
      <xdr:nvPicPr>
        <xdr:cNvPr id="3" name="Imagen 2" descr="HOSPITAL-MATERNO-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495" y="58317"/>
          <a:ext cx="2106194" cy="8262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9719</xdr:colOff>
      <xdr:row>0</xdr:row>
      <xdr:rowOff>106913</xdr:rowOff>
    </xdr:from>
    <xdr:to>
      <xdr:col>8</xdr:col>
      <xdr:colOff>771023</xdr:colOff>
      <xdr:row>4</xdr:row>
      <xdr:rowOff>155610</xdr:rowOff>
    </xdr:to>
    <xdr:pic>
      <xdr:nvPicPr>
        <xdr:cNvPr id="5" name="Imagen 4" descr="C:\Users\ENC. CONTABILIDAD\Downloads\HORIZONTAL (1).png"/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60586" y="106913"/>
          <a:ext cx="1519417" cy="826248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98846</xdr:colOff>
      <xdr:row>0</xdr:row>
      <xdr:rowOff>62902</xdr:rowOff>
    </xdr:from>
    <xdr:to>
      <xdr:col>2</xdr:col>
      <xdr:colOff>398884</xdr:colOff>
      <xdr:row>4</xdr:row>
      <xdr:rowOff>134340</xdr:rowOff>
    </xdr:to>
    <xdr:pic>
      <xdr:nvPicPr>
        <xdr:cNvPr id="3" name="Imagen 2" descr="HOSPITAL-MATERNO-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3209" y="62902"/>
          <a:ext cx="2106194" cy="8262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309562</xdr:colOff>
      <xdr:row>0</xdr:row>
      <xdr:rowOff>90488</xdr:rowOff>
    </xdr:from>
    <xdr:to>
      <xdr:col>8</xdr:col>
      <xdr:colOff>1038224</xdr:colOff>
      <xdr:row>4</xdr:row>
      <xdr:rowOff>161925</xdr:rowOff>
    </xdr:to>
    <xdr:pic>
      <xdr:nvPicPr>
        <xdr:cNvPr id="4" name="Imagen 3" descr="C:\Users\ENC. CONTABILIDAD\Downloads\HORIZONTAL (1).png"/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2662" y="90488"/>
          <a:ext cx="1519237" cy="83343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395378</xdr:colOff>
      <xdr:row>1</xdr:row>
      <xdr:rowOff>0</xdr:rowOff>
    </xdr:from>
    <xdr:to>
      <xdr:col>9</xdr:col>
      <xdr:colOff>54724</xdr:colOff>
      <xdr:row>5</xdr:row>
      <xdr:rowOff>71437</xdr:rowOff>
    </xdr:to>
    <xdr:pic>
      <xdr:nvPicPr>
        <xdr:cNvPr id="4" name="Imagen 3" descr="C:\Users\ENC. CONTABILIDAD\Downloads\HORIZONTAL (1)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9081" y="188703"/>
          <a:ext cx="1519417" cy="826248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8986</xdr:colOff>
      <xdr:row>0</xdr:row>
      <xdr:rowOff>80873</xdr:rowOff>
    </xdr:from>
    <xdr:to>
      <xdr:col>2</xdr:col>
      <xdr:colOff>156265</xdr:colOff>
      <xdr:row>4</xdr:row>
      <xdr:rowOff>152311</xdr:rowOff>
    </xdr:to>
    <xdr:pic>
      <xdr:nvPicPr>
        <xdr:cNvPr id="5" name="Imagen 4" descr="HOSPITAL-MATERNO-DRA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3349" y="80873"/>
          <a:ext cx="2106194" cy="8262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4:GL82"/>
  <sheetViews>
    <sheetView tabSelected="1" topLeftCell="B1" zoomScale="96" zoomScaleNormal="96" zoomScaleSheetLayoutView="230" zoomScalePageLayoutView="210" workbookViewId="0">
      <selection activeCell="O18" sqref="O18"/>
    </sheetView>
  </sheetViews>
  <sheetFormatPr baseColWidth="10" defaultColWidth="11.42578125" defaultRowHeight="15"/>
  <cols>
    <col min="1" max="1" width="6" style="36" hidden="1" customWidth="1"/>
    <col min="2" max="2" width="32.7109375" style="36" customWidth="1"/>
    <col min="3" max="3" width="12.85546875" style="36" customWidth="1"/>
    <col min="4" max="5" width="11.42578125" style="36"/>
    <col min="6" max="6" width="11.85546875" style="36" customWidth="1"/>
    <col min="7" max="8" width="11.42578125" style="36"/>
    <col min="9" max="9" width="18.5703125" style="36" customWidth="1"/>
    <col min="10" max="16384" width="11.42578125" style="36"/>
  </cols>
  <sheetData>
    <row r="4" spans="1:9" ht="15.75" thickBot="1"/>
    <row r="5" spans="1:9" ht="19.5" thickBot="1">
      <c r="B5" s="64" t="s">
        <v>256</v>
      </c>
      <c r="C5" s="38"/>
      <c r="D5" s="38"/>
      <c r="E5" s="38"/>
      <c r="F5" s="38"/>
      <c r="G5" s="38"/>
      <c r="H5" s="38"/>
      <c r="I5" s="54"/>
    </row>
    <row r="6" spans="1:9" ht="21">
      <c r="B6" s="39"/>
      <c r="C6" s="148"/>
      <c r="D6" s="148"/>
      <c r="E6" s="148"/>
      <c r="F6" s="148"/>
      <c r="G6" s="75" t="s">
        <v>0</v>
      </c>
      <c r="H6" s="75"/>
      <c r="I6" s="74"/>
    </row>
    <row r="7" spans="1:9">
      <c r="B7" s="44" t="s">
        <v>1</v>
      </c>
      <c r="C7" s="149"/>
      <c r="D7" s="149"/>
      <c r="E7" s="149"/>
      <c r="F7" s="149"/>
      <c r="G7" s="149"/>
      <c r="H7" s="149"/>
      <c r="I7" s="74"/>
    </row>
    <row r="8" spans="1:9">
      <c r="A8" s="128"/>
      <c r="B8" s="44" t="s">
        <v>2</v>
      </c>
      <c r="C8" s="149"/>
      <c r="D8" s="149"/>
      <c r="E8" s="149"/>
      <c r="F8" s="149"/>
      <c r="G8" s="45"/>
      <c r="H8" s="149"/>
      <c r="I8" s="74"/>
    </row>
    <row r="9" spans="1:9">
      <c r="B9" s="44" t="s">
        <v>3</v>
      </c>
      <c r="C9" s="149" t="s">
        <v>4</v>
      </c>
      <c r="D9" s="149"/>
      <c r="E9" s="149" t="s">
        <v>5</v>
      </c>
      <c r="F9" s="149" t="s">
        <v>6</v>
      </c>
      <c r="G9" s="149" t="s">
        <v>7</v>
      </c>
      <c r="H9" s="149"/>
      <c r="I9" s="74"/>
    </row>
    <row r="10" spans="1:9">
      <c r="B10" s="65"/>
      <c r="C10" s="66"/>
      <c r="D10" s="66"/>
      <c r="E10" s="66"/>
      <c r="F10" s="66"/>
      <c r="G10" s="67" t="s">
        <v>8</v>
      </c>
      <c r="H10" s="66"/>
      <c r="I10" s="69" t="s">
        <v>9</v>
      </c>
    </row>
    <row r="11" spans="1:9">
      <c r="B11" s="77" t="s">
        <v>10</v>
      </c>
      <c r="C11" s="78" t="s">
        <v>11</v>
      </c>
      <c r="D11" s="73" t="s">
        <v>12</v>
      </c>
      <c r="E11" s="78" t="s">
        <v>13</v>
      </c>
      <c r="F11" s="73" t="s">
        <v>12</v>
      </c>
      <c r="G11" s="73" t="s">
        <v>14</v>
      </c>
      <c r="H11" s="73" t="s">
        <v>9</v>
      </c>
      <c r="I11" s="70" t="s">
        <v>8</v>
      </c>
    </row>
    <row r="12" spans="1:9" ht="15.75" thickBot="1">
      <c r="B12" s="150"/>
      <c r="C12" s="151"/>
      <c r="D12" s="152" t="s">
        <v>15</v>
      </c>
      <c r="E12" s="151"/>
      <c r="F12" s="152" t="s">
        <v>16</v>
      </c>
      <c r="G12" s="152" t="s">
        <v>17</v>
      </c>
      <c r="H12" s="152" t="s">
        <v>18</v>
      </c>
      <c r="I12" s="153"/>
    </row>
    <row r="13" spans="1:9">
      <c r="B13" s="144" t="s">
        <v>19</v>
      </c>
      <c r="C13" s="145" t="s">
        <v>20</v>
      </c>
      <c r="D13" s="146">
        <v>109</v>
      </c>
      <c r="E13" s="146"/>
      <c r="F13" s="146">
        <f t="shared" ref="F13:F30" si="0">+D13+E13-G13</f>
        <v>89</v>
      </c>
      <c r="G13" s="146">
        <v>20</v>
      </c>
      <c r="H13" s="147">
        <v>173</v>
      </c>
      <c r="I13" s="147">
        <f>+H13*F13</f>
        <v>15397</v>
      </c>
    </row>
    <row r="14" spans="1:9">
      <c r="B14" s="57" t="s">
        <v>21</v>
      </c>
      <c r="C14" s="68" t="s">
        <v>20</v>
      </c>
      <c r="D14" s="52">
        <v>64</v>
      </c>
      <c r="E14" s="52"/>
      <c r="F14" s="52">
        <f t="shared" si="0"/>
        <v>64</v>
      </c>
      <c r="G14" s="52"/>
      <c r="H14" s="53">
        <v>932.2</v>
      </c>
      <c r="I14" s="53">
        <f>+F14*H14</f>
        <v>59660.800000000003</v>
      </c>
    </row>
    <row r="15" spans="1:9">
      <c r="B15" s="51" t="s">
        <v>22</v>
      </c>
      <c r="C15" s="68" t="s">
        <v>20</v>
      </c>
      <c r="D15" s="52">
        <v>71</v>
      </c>
      <c r="E15" s="52"/>
      <c r="F15" s="52">
        <f t="shared" si="0"/>
        <v>65</v>
      </c>
      <c r="G15" s="52">
        <v>6</v>
      </c>
      <c r="H15" s="53">
        <v>335.59</v>
      </c>
      <c r="I15" s="53">
        <f>+F15*H15</f>
        <v>21813.35</v>
      </c>
    </row>
    <row r="16" spans="1:9">
      <c r="B16" s="51" t="s">
        <v>23</v>
      </c>
      <c r="C16" s="68" t="s">
        <v>20</v>
      </c>
      <c r="D16" s="52">
        <v>47</v>
      </c>
      <c r="E16" s="52"/>
      <c r="F16" s="52">
        <f t="shared" si="0"/>
        <v>47</v>
      </c>
      <c r="G16" s="52"/>
      <c r="H16" s="53">
        <v>116.1</v>
      </c>
      <c r="I16" s="53">
        <f>+F16*H16</f>
        <v>5456.7</v>
      </c>
    </row>
    <row r="17" spans="2:9">
      <c r="B17" s="51" t="s">
        <v>24</v>
      </c>
      <c r="C17" s="68" t="s">
        <v>25</v>
      </c>
      <c r="D17" s="52">
        <v>38</v>
      </c>
      <c r="E17" s="52"/>
      <c r="F17" s="52">
        <f t="shared" si="0"/>
        <v>16.399999999999999</v>
      </c>
      <c r="G17" s="52">
        <v>21.6</v>
      </c>
      <c r="H17" s="53">
        <v>260</v>
      </c>
      <c r="I17" s="53">
        <f>+F17*H17</f>
        <v>4264</v>
      </c>
    </row>
    <row r="18" spans="2:9">
      <c r="B18" s="51" t="s">
        <v>26</v>
      </c>
      <c r="C18" s="68" t="s">
        <v>25</v>
      </c>
      <c r="D18" s="52">
        <v>81.5</v>
      </c>
      <c r="E18" s="52"/>
      <c r="F18" s="52">
        <f t="shared" si="0"/>
        <v>79.5</v>
      </c>
      <c r="G18" s="52">
        <v>2</v>
      </c>
      <c r="H18" s="53">
        <v>145</v>
      </c>
      <c r="I18" s="53">
        <f t="shared" ref="I18:I31" si="1">+H18*F18</f>
        <v>11527.5</v>
      </c>
    </row>
    <row r="19" spans="2:9">
      <c r="B19" s="51" t="s">
        <v>27</v>
      </c>
      <c r="C19" s="68" t="s">
        <v>25</v>
      </c>
      <c r="D19" s="52">
        <v>69.2</v>
      </c>
      <c r="E19" s="52"/>
      <c r="F19" s="52">
        <f t="shared" si="0"/>
        <v>66.900000000000006</v>
      </c>
      <c r="G19" s="52">
        <v>2.2999999999999998</v>
      </c>
      <c r="H19" s="53">
        <v>145</v>
      </c>
      <c r="I19" s="53">
        <f t="shared" si="1"/>
        <v>9700.5</v>
      </c>
    </row>
    <row r="20" spans="2:9">
      <c r="B20" s="51" t="s">
        <v>28</v>
      </c>
      <c r="C20" s="68" t="s">
        <v>25</v>
      </c>
      <c r="D20" s="52">
        <v>68</v>
      </c>
      <c r="E20" s="52"/>
      <c r="F20" s="52">
        <f t="shared" si="0"/>
        <v>66</v>
      </c>
      <c r="G20" s="52">
        <v>2</v>
      </c>
      <c r="H20" s="53">
        <v>60.76</v>
      </c>
      <c r="I20" s="53">
        <f t="shared" si="1"/>
        <v>4010.16</v>
      </c>
    </row>
    <row r="21" spans="2:9">
      <c r="B21" s="51" t="s">
        <v>29</v>
      </c>
      <c r="C21" s="68" t="s">
        <v>20</v>
      </c>
      <c r="D21" s="52">
        <v>39</v>
      </c>
      <c r="E21" s="52"/>
      <c r="F21" s="52">
        <f t="shared" si="0"/>
        <v>25</v>
      </c>
      <c r="G21" s="52">
        <v>14</v>
      </c>
      <c r="H21" s="53">
        <v>550</v>
      </c>
      <c r="I21" s="53">
        <f t="shared" si="1"/>
        <v>13750</v>
      </c>
    </row>
    <row r="22" spans="2:9">
      <c r="B22" s="51" t="s">
        <v>30</v>
      </c>
      <c r="C22" s="68" t="s">
        <v>25</v>
      </c>
      <c r="D22" s="52">
        <v>63.8</v>
      </c>
      <c r="E22" s="52"/>
      <c r="F22" s="52">
        <f t="shared" si="0"/>
        <v>58.3</v>
      </c>
      <c r="G22" s="52">
        <v>5.5</v>
      </c>
      <c r="H22" s="53">
        <v>70.2</v>
      </c>
      <c r="I22" s="53">
        <f t="shared" si="1"/>
        <v>4092.66</v>
      </c>
    </row>
    <row r="23" spans="2:9">
      <c r="B23" s="51" t="s">
        <v>31</v>
      </c>
      <c r="C23" s="68" t="s">
        <v>20</v>
      </c>
      <c r="D23" s="52">
        <v>152</v>
      </c>
      <c r="E23" s="52"/>
      <c r="F23" s="52">
        <f t="shared" si="0"/>
        <v>149</v>
      </c>
      <c r="G23" s="52">
        <v>3</v>
      </c>
      <c r="H23" s="53">
        <v>118.51</v>
      </c>
      <c r="I23" s="53">
        <f t="shared" si="1"/>
        <v>17657.990000000002</v>
      </c>
    </row>
    <row r="24" spans="2:9">
      <c r="B24" s="51" t="s">
        <v>32</v>
      </c>
      <c r="C24" s="68" t="s">
        <v>20</v>
      </c>
      <c r="D24" s="52">
        <v>88</v>
      </c>
      <c r="E24" s="52"/>
      <c r="F24" s="52">
        <f t="shared" si="0"/>
        <v>74</v>
      </c>
      <c r="G24" s="52">
        <v>14</v>
      </c>
      <c r="H24" s="53">
        <v>40.5</v>
      </c>
      <c r="I24" s="53">
        <f t="shared" si="1"/>
        <v>2997</v>
      </c>
    </row>
    <row r="25" spans="2:9">
      <c r="B25" s="51" t="s">
        <v>33</v>
      </c>
      <c r="C25" s="68" t="s">
        <v>20</v>
      </c>
      <c r="D25" s="52">
        <v>90</v>
      </c>
      <c r="E25" s="52"/>
      <c r="F25" s="52">
        <f t="shared" si="0"/>
        <v>86</v>
      </c>
      <c r="G25" s="52">
        <v>4</v>
      </c>
      <c r="H25" s="53">
        <v>499.51</v>
      </c>
      <c r="I25" s="53">
        <f t="shared" si="1"/>
        <v>42957.86</v>
      </c>
    </row>
    <row r="26" spans="2:9">
      <c r="B26" s="51" t="s">
        <v>34</v>
      </c>
      <c r="C26" s="68" t="s">
        <v>20</v>
      </c>
      <c r="D26" s="52">
        <v>139</v>
      </c>
      <c r="E26" s="52"/>
      <c r="F26" s="52">
        <f t="shared" si="0"/>
        <v>131</v>
      </c>
      <c r="G26" s="52">
        <v>8</v>
      </c>
      <c r="H26" s="53">
        <v>26</v>
      </c>
      <c r="I26" s="53">
        <f t="shared" si="1"/>
        <v>3406</v>
      </c>
    </row>
    <row r="27" spans="2:9">
      <c r="B27" s="51" t="s">
        <v>35</v>
      </c>
      <c r="C27" s="68" t="s">
        <v>20</v>
      </c>
      <c r="D27" s="52">
        <v>92</v>
      </c>
      <c r="E27" s="52"/>
      <c r="F27" s="52">
        <f t="shared" si="0"/>
        <v>90</v>
      </c>
      <c r="G27" s="52">
        <v>2</v>
      </c>
      <c r="H27" s="53">
        <v>4.24</v>
      </c>
      <c r="I27" s="53">
        <f t="shared" si="1"/>
        <v>381.6</v>
      </c>
    </row>
    <row r="28" spans="2:9">
      <c r="B28" s="51" t="s">
        <v>36</v>
      </c>
      <c r="C28" s="68" t="s">
        <v>20</v>
      </c>
      <c r="D28" s="52">
        <v>33</v>
      </c>
      <c r="E28" s="52"/>
      <c r="F28" s="52">
        <f t="shared" si="0"/>
        <v>32</v>
      </c>
      <c r="G28" s="52">
        <v>1</v>
      </c>
      <c r="H28" s="53">
        <v>72.709999999999994</v>
      </c>
      <c r="I28" s="53">
        <f t="shared" si="1"/>
        <v>2326.7199999999998</v>
      </c>
    </row>
    <row r="29" spans="2:9">
      <c r="B29" s="51" t="s">
        <v>37</v>
      </c>
      <c r="C29" s="68" t="s">
        <v>20</v>
      </c>
      <c r="D29" s="52">
        <v>40</v>
      </c>
      <c r="E29" s="52"/>
      <c r="F29" s="52">
        <f t="shared" si="0"/>
        <v>36</v>
      </c>
      <c r="G29" s="52">
        <v>4</v>
      </c>
      <c r="H29" s="53">
        <v>350.46</v>
      </c>
      <c r="I29" s="53">
        <f t="shared" si="1"/>
        <v>12616.56</v>
      </c>
    </row>
    <row r="30" spans="2:9">
      <c r="B30" s="51" t="s">
        <v>38</v>
      </c>
      <c r="C30" s="68" t="s">
        <v>20</v>
      </c>
      <c r="D30" s="52">
        <v>7900</v>
      </c>
      <c r="E30" s="52"/>
      <c r="F30" s="52">
        <f t="shared" si="0"/>
        <v>7700</v>
      </c>
      <c r="G30" s="52">
        <v>200</v>
      </c>
      <c r="H30" s="53">
        <v>4.5999999999999996</v>
      </c>
      <c r="I30" s="53">
        <f t="shared" si="1"/>
        <v>35420</v>
      </c>
    </row>
    <row r="31" spans="2:9">
      <c r="B31" s="51" t="s">
        <v>39</v>
      </c>
      <c r="C31" s="68" t="s">
        <v>20</v>
      </c>
      <c r="D31" s="52">
        <v>4600</v>
      </c>
      <c r="E31" s="52"/>
      <c r="F31" s="52">
        <f>+E31+D31-G31</f>
        <v>3900</v>
      </c>
      <c r="G31" s="52">
        <v>700</v>
      </c>
      <c r="H31" s="53">
        <v>1.68</v>
      </c>
      <c r="I31" s="53">
        <f t="shared" si="1"/>
        <v>6552</v>
      </c>
    </row>
    <row r="32" spans="2:9">
      <c r="B32" s="51" t="s">
        <v>40</v>
      </c>
      <c r="C32" s="68" t="s">
        <v>25</v>
      </c>
      <c r="D32" s="52">
        <v>94.8</v>
      </c>
      <c r="E32" s="52"/>
      <c r="F32" s="52">
        <f t="shared" ref="F32:F59" si="2">+D32+E32-G32</f>
        <v>93.899999999999991</v>
      </c>
      <c r="G32" s="52">
        <v>0.9</v>
      </c>
      <c r="H32" s="53">
        <v>388.83</v>
      </c>
      <c r="I32" s="53">
        <f t="shared" ref="I32:I55" si="3">+H32*F32</f>
        <v>36511.136999999995</v>
      </c>
    </row>
    <row r="33" spans="2:9">
      <c r="B33" s="51" t="s">
        <v>41</v>
      </c>
      <c r="C33" s="68" t="s">
        <v>42</v>
      </c>
      <c r="D33" s="52">
        <v>98.3</v>
      </c>
      <c r="E33" s="52"/>
      <c r="F33" s="52">
        <f t="shared" si="2"/>
        <v>97.5</v>
      </c>
      <c r="G33" s="52">
        <v>0.8</v>
      </c>
      <c r="H33" s="53">
        <v>171.1</v>
      </c>
      <c r="I33" s="53">
        <f t="shared" si="3"/>
        <v>16682.25</v>
      </c>
    </row>
    <row r="34" spans="2:9">
      <c r="B34" s="51" t="s">
        <v>43</v>
      </c>
      <c r="C34" s="68" t="s">
        <v>25</v>
      </c>
      <c r="D34" s="52">
        <v>26.6</v>
      </c>
      <c r="E34" s="52"/>
      <c r="F34" s="52">
        <f t="shared" si="2"/>
        <v>25.400000000000002</v>
      </c>
      <c r="G34" s="52">
        <v>1.2</v>
      </c>
      <c r="H34" s="53">
        <v>388.83</v>
      </c>
      <c r="I34" s="53">
        <f t="shared" si="3"/>
        <v>9876.2820000000011</v>
      </c>
    </row>
    <row r="35" spans="2:9">
      <c r="B35" s="51" t="s">
        <v>44</v>
      </c>
      <c r="C35" s="52" t="s">
        <v>20</v>
      </c>
      <c r="D35" s="52">
        <v>93</v>
      </c>
      <c r="E35" s="52"/>
      <c r="F35" s="52">
        <f t="shared" si="2"/>
        <v>93</v>
      </c>
      <c r="G35" s="52"/>
      <c r="H35" s="53">
        <v>627.6</v>
      </c>
      <c r="I35" s="53">
        <f t="shared" si="3"/>
        <v>58366.8</v>
      </c>
    </row>
    <row r="36" spans="2:9">
      <c r="B36" s="51" t="s">
        <v>45</v>
      </c>
      <c r="C36" s="52" t="s">
        <v>20</v>
      </c>
      <c r="D36" s="52">
        <v>87</v>
      </c>
      <c r="E36" s="52"/>
      <c r="F36" s="52">
        <f t="shared" si="2"/>
        <v>87</v>
      </c>
      <c r="G36" s="52"/>
      <c r="H36" s="53">
        <v>627.6</v>
      </c>
      <c r="I36" s="53">
        <f t="shared" si="3"/>
        <v>54601.200000000004</v>
      </c>
    </row>
    <row r="37" spans="2:9">
      <c r="B37" s="51" t="s">
        <v>46</v>
      </c>
      <c r="C37" s="52" t="s">
        <v>20</v>
      </c>
      <c r="D37" s="52">
        <v>78</v>
      </c>
      <c r="E37" s="52"/>
      <c r="F37" s="52">
        <f t="shared" si="2"/>
        <v>78</v>
      </c>
      <c r="G37" s="52"/>
      <c r="H37" s="53">
        <v>627.6</v>
      </c>
      <c r="I37" s="53">
        <f t="shared" si="3"/>
        <v>48952.800000000003</v>
      </c>
    </row>
    <row r="38" spans="2:9">
      <c r="B38" s="51" t="s">
        <v>47</v>
      </c>
      <c r="C38" s="52" t="s">
        <v>20</v>
      </c>
      <c r="D38" s="52">
        <v>94</v>
      </c>
      <c r="E38" s="52"/>
      <c r="F38" s="52">
        <f t="shared" si="2"/>
        <v>92</v>
      </c>
      <c r="G38" s="52">
        <v>2</v>
      </c>
      <c r="H38" s="53">
        <v>627.6</v>
      </c>
      <c r="I38" s="53">
        <f t="shared" si="3"/>
        <v>57739.200000000004</v>
      </c>
    </row>
    <row r="39" spans="2:9">
      <c r="B39" s="51" t="s">
        <v>48</v>
      </c>
      <c r="C39" s="52" t="s">
        <v>20</v>
      </c>
      <c r="D39" s="52">
        <v>72</v>
      </c>
      <c r="E39" s="52"/>
      <c r="F39" s="52">
        <f t="shared" si="2"/>
        <v>70</v>
      </c>
      <c r="G39" s="52">
        <v>2</v>
      </c>
      <c r="H39" s="53">
        <v>153.4</v>
      </c>
      <c r="I39" s="53">
        <f t="shared" si="3"/>
        <v>10738</v>
      </c>
    </row>
    <row r="40" spans="2:9">
      <c r="B40" s="51" t="s">
        <v>49</v>
      </c>
      <c r="C40" s="52" t="s">
        <v>20</v>
      </c>
      <c r="D40" s="52">
        <v>27</v>
      </c>
      <c r="E40" s="52"/>
      <c r="F40" s="52">
        <f t="shared" si="2"/>
        <v>27</v>
      </c>
      <c r="G40" s="52"/>
      <c r="H40" s="53">
        <v>150</v>
      </c>
      <c r="I40" s="53">
        <f t="shared" si="3"/>
        <v>4050</v>
      </c>
    </row>
    <row r="41" spans="2:9">
      <c r="B41" s="51" t="s">
        <v>50</v>
      </c>
      <c r="C41" s="52" t="s">
        <v>51</v>
      </c>
      <c r="D41" s="52">
        <v>275</v>
      </c>
      <c r="E41" s="52"/>
      <c r="F41" s="52">
        <f t="shared" si="2"/>
        <v>114</v>
      </c>
      <c r="G41" s="52">
        <v>161</v>
      </c>
      <c r="H41" s="53">
        <v>612.91999999999996</v>
      </c>
      <c r="I41" s="53">
        <f t="shared" si="3"/>
        <v>69872.87999999999</v>
      </c>
    </row>
    <row r="42" spans="2:9">
      <c r="B42" s="51" t="s">
        <v>52</v>
      </c>
      <c r="C42" s="52" t="s">
        <v>51</v>
      </c>
      <c r="D42" s="52">
        <v>162</v>
      </c>
      <c r="E42" s="52"/>
      <c r="F42" s="52">
        <f t="shared" si="2"/>
        <v>159</v>
      </c>
      <c r="G42" s="52">
        <v>3</v>
      </c>
      <c r="H42" s="53">
        <v>422.15</v>
      </c>
      <c r="I42" s="53">
        <f t="shared" si="3"/>
        <v>67121.849999999991</v>
      </c>
    </row>
    <row r="43" spans="2:9">
      <c r="B43" s="51" t="s">
        <v>53</v>
      </c>
      <c r="C43" s="52" t="s">
        <v>20</v>
      </c>
      <c r="D43" s="52">
        <v>82</v>
      </c>
      <c r="E43" s="52"/>
      <c r="F43" s="52">
        <f t="shared" si="2"/>
        <v>82</v>
      </c>
      <c r="G43" s="52"/>
      <c r="H43" s="53">
        <v>55.08</v>
      </c>
      <c r="I43" s="53">
        <f t="shared" si="3"/>
        <v>4516.5599999999995</v>
      </c>
    </row>
    <row r="44" spans="2:9">
      <c r="B44" s="51" t="s">
        <v>54</v>
      </c>
      <c r="C44" s="52" t="s">
        <v>55</v>
      </c>
      <c r="D44" s="52">
        <v>9</v>
      </c>
      <c r="E44" s="52"/>
      <c r="F44" s="52">
        <f t="shared" si="2"/>
        <v>9</v>
      </c>
      <c r="G44" s="52"/>
      <c r="H44" s="53">
        <v>163.56</v>
      </c>
      <c r="I44" s="53">
        <f t="shared" si="3"/>
        <v>1472.04</v>
      </c>
    </row>
    <row r="45" spans="2:9">
      <c r="B45" s="51" t="s">
        <v>56</v>
      </c>
      <c r="C45" s="52" t="s">
        <v>20</v>
      </c>
      <c r="D45" s="52">
        <v>97</v>
      </c>
      <c r="E45" s="52"/>
      <c r="F45" s="52">
        <f t="shared" si="2"/>
        <v>94</v>
      </c>
      <c r="G45" s="52">
        <v>3</v>
      </c>
      <c r="H45" s="53">
        <v>1500</v>
      </c>
      <c r="I45" s="53">
        <f t="shared" si="3"/>
        <v>141000</v>
      </c>
    </row>
    <row r="46" spans="2:9">
      <c r="B46" s="51" t="s">
        <v>57</v>
      </c>
      <c r="C46" s="52" t="s">
        <v>58</v>
      </c>
      <c r="D46" s="52">
        <v>100</v>
      </c>
      <c r="E46" s="52"/>
      <c r="F46" s="52">
        <f t="shared" si="2"/>
        <v>100</v>
      </c>
      <c r="G46" s="52"/>
      <c r="H46" s="53">
        <v>46.61</v>
      </c>
      <c r="I46" s="53">
        <f>+F46*H46</f>
        <v>4661</v>
      </c>
    </row>
    <row r="47" spans="2:9" ht="25.5">
      <c r="B47" s="57" t="s">
        <v>59</v>
      </c>
      <c r="C47" s="52" t="s">
        <v>55</v>
      </c>
      <c r="D47" s="52">
        <v>79</v>
      </c>
      <c r="E47" s="52"/>
      <c r="F47" s="52">
        <f t="shared" si="2"/>
        <v>79</v>
      </c>
      <c r="G47" s="52"/>
      <c r="H47" s="53">
        <v>214.41</v>
      </c>
      <c r="I47" s="53">
        <f>+F47*H47</f>
        <v>16938.39</v>
      </c>
    </row>
    <row r="48" spans="2:9">
      <c r="B48" s="51" t="s">
        <v>60</v>
      </c>
      <c r="C48" s="52" t="s">
        <v>20</v>
      </c>
      <c r="D48" s="52">
        <v>100</v>
      </c>
      <c r="E48" s="52"/>
      <c r="F48" s="52">
        <f t="shared" si="2"/>
        <v>100</v>
      </c>
      <c r="G48" s="52"/>
      <c r="H48" s="53">
        <v>46.61</v>
      </c>
      <c r="I48" s="53">
        <f>+H48*F48</f>
        <v>4661</v>
      </c>
    </row>
    <row r="49" spans="2:10">
      <c r="B49" s="51" t="s">
        <v>61</v>
      </c>
      <c r="C49" s="52" t="s">
        <v>20</v>
      </c>
      <c r="D49" s="52">
        <v>123</v>
      </c>
      <c r="E49" s="52"/>
      <c r="F49" s="52">
        <f t="shared" si="2"/>
        <v>118</v>
      </c>
      <c r="G49" s="52">
        <v>5</v>
      </c>
      <c r="H49" s="53">
        <v>1490</v>
      </c>
      <c r="I49" s="53">
        <f t="shared" si="3"/>
        <v>175820</v>
      </c>
    </row>
    <row r="50" spans="2:10">
      <c r="B50" s="51" t="s">
        <v>62</v>
      </c>
      <c r="C50" s="52" t="s">
        <v>63</v>
      </c>
      <c r="D50" s="52">
        <v>71</v>
      </c>
      <c r="E50" s="52"/>
      <c r="F50" s="52">
        <f t="shared" si="2"/>
        <v>66</v>
      </c>
      <c r="G50" s="52">
        <v>5</v>
      </c>
      <c r="H50" s="53">
        <v>139.80000000000001</v>
      </c>
      <c r="I50" s="53">
        <f t="shared" si="3"/>
        <v>9226.8000000000011</v>
      </c>
    </row>
    <row r="51" spans="2:10">
      <c r="B51" s="51" t="s">
        <v>64</v>
      </c>
      <c r="C51" s="52" t="s">
        <v>55</v>
      </c>
      <c r="D51" s="52">
        <v>52</v>
      </c>
      <c r="E51" s="52"/>
      <c r="F51" s="52">
        <f t="shared" si="2"/>
        <v>39</v>
      </c>
      <c r="G51" s="52">
        <v>13</v>
      </c>
      <c r="H51" s="53">
        <v>165.2</v>
      </c>
      <c r="I51" s="53">
        <f t="shared" si="3"/>
        <v>6442.7999999999993</v>
      </c>
    </row>
    <row r="52" spans="2:10">
      <c r="B52" s="51" t="s">
        <v>65</v>
      </c>
      <c r="C52" s="52" t="s">
        <v>20</v>
      </c>
      <c r="D52" s="52">
        <v>68</v>
      </c>
      <c r="E52" s="52"/>
      <c r="F52" s="52">
        <f t="shared" si="2"/>
        <v>65</v>
      </c>
      <c r="G52" s="52">
        <v>3</v>
      </c>
      <c r="H52" s="53">
        <v>461.44</v>
      </c>
      <c r="I52" s="53">
        <f t="shared" si="3"/>
        <v>29993.599999999999</v>
      </c>
    </row>
    <row r="53" spans="2:10">
      <c r="B53" s="51" t="s">
        <v>66</v>
      </c>
      <c r="C53" s="52" t="s">
        <v>63</v>
      </c>
      <c r="D53" s="52">
        <v>170</v>
      </c>
      <c r="E53" s="52"/>
      <c r="F53" s="52">
        <f t="shared" si="2"/>
        <v>155</v>
      </c>
      <c r="G53" s="52">
        <v>15</v>
      </c>
      <c r="H53" s="53">
        <v>785</v>
      </c>
      <c r="I53" s="53">
        <f t="shared" si="3"/>
        <v>121675</v>
      </c>
    </row>
    <row r="54" spans="2:10">
      <c r="B54" s="35" t="s">
        <v>67</v>
      </c>
      <c r="C54" s="35" t="s">
        <v>20</v>
      </c>
      <c r="D54" s="35">
        <v>166</v>
      </c>
      <c r="E54" s="35"/>
      <c r="F54" s="52">
        <f t="shared" si="2"/>
        <v>166</v>
      </c>
      <c r="G54" s="52"/>
      <c r="H54" s="35">
        <v>382.32</v>
      </c>
      <c r="I54" s="154">
        <f t="shared" si="3"/>
        <v>63465.119999999995</v>
      </c>
    </row>
    <row r="55" spans="2:10">
      <c r="B55" s="51" t="s">
        <v>68</v>
      </c>
      <c r="C55" s="52" t="s">
        <v>63</v>
      </c>
      <c r="D55" s="52">
        <v>40</v>
      </c>
      <c r="E55" s="52"/>
      <c r="F55" s="52">
        <f t="shared" si="2"/>
        <v>40</v>
      </c>
      <c r="G55" s="52"/>
      <c r="H55" s="53">
        <v>565</v>
      </c>
      <c r="I55" s="53">
        <f t="shared" si="3"/>
        <v>22600</v>
      </c>
    </row>
    <row r="56" spans="2:10">
      <c r="B56" s="51" t="s">
        <v>69</v>
      </c>
      <c r="C56" s="52" t="s">
        <v>63</v>
      </c>
      <c r="D56" s="52">
        <v>28</v>
      </c>
      <c r="E56" s="52"/>
      <c r="F56" s="52">
        <f t="shared" si="2"/>
        <v>28</v>
      </c>
      <c r="G56" s="52"/>
      <c r="H56" s="53">
        <v>565</v>
      </c>
      <c r="I56" s="53">
        <f t="shared" ref="I56" si="4">+H56*F56</f>
        <v>15820</v>
      </c>
    </row>
    <row r="57" spans="2:10">
      <c r="B57" s="51" t="s">
        <v>70</v>
      </c>
      <c r="C57" s="52" t="s">
        <v>63</v>
      </c>
      <c r="D57" s="52">
        <v>12</v>
      </c>
      <c r="E57" s="52"/>
      <c r="F57" s="52">
        <f t="shared" si="2"/>
        <v>12</v>
      </c>
      <c r="G57" s="52"/>
      <c r="H57" s="53">
        <v>565</v>
      </c>
      <c r="I57" s="53">
        <f t="shared" ref="I57" si="5">+H57*F57</f>
        <v>6780</v>
      </c>
    </row>
    <row r="58" spans="2:10">
      <c r="B58" s="72" t="s">
        <v>71</v>
      </c>
      <c r="C58" s="52" t="s">
        <v>58</v>
      </c>
      <c r="D58" s="52">
        <v>88</v>
      </c>
      <c r="E58" s="52"/>
      <c r="F58" s="52">
        <f t="shared" si="2"/>
        <v>86</v>
      </c>
      <c r="G58" s="52">
        <v>2</v>
      </c>
      <c r="H58" s="53">
        <v>115.18</v>
      </c>
      <c r="I58" s="53">
        <f>+F58*H58</f>
        <v>9905.4800000000014</v>
      </c>
    </row>
    <row r="59" spans="2:10">
      <c r="B59" s="142" t="s">
        <v>72</v>
      </c>
      <c r="C59" s="52"/>
      <c r="D59" s="52"/>
      <c r="E59" s="52"/>
      <c r="F59" s="52">
        <f t="shared" si="2"/>
        <v>0</v>
      </c>
      <c r="G59" s="52"/>
      <c r="H59" s="52"/>
      <c r="I59" s="156">
        <f>SUM(I13:I58)</f>
        <v>1343478.5890000002</v>
      </c>
    </row>
    <row r="60" spans="2:10">
      <c r="B60" s="128"/>
      <c r="C60" s="128"/>
      <c r="D60" s="128"/>
      <c r="E60" s="128"/>
      <c r="F60" s="128"/>
      <c r="G60" s="128"/>
      <c r="H60" s="128"/>
      <c r="I60" s="155"/>
    </row>
    <row r="61" spans="2:10">
      <c r="B61" s="128"/>
      <c r="C61" s="128"/>
      <c r="D61" s="128"/>
      <c r="E61" s="128"/>
      <c r="F61" s="128"/>
      <c r="G61" s="128"/>
      <c r="H61" s="128"/>
      <c r="I61" s="155"/>
    </row>
    <row r="62" spans="2:10">
      <c r="B62" s="128"/>
      <c r="C62" s="128"/>
      <c r="D62" s="128"/>
      <c r="E62" s="128"/>
      <c r="F62" s="128"/>
      <c r="G62" s="128"/>
      <c r="H62" s="128"/>
      <c r="I62" s="155"/>
    </row>
    <row r="63" spans="2:10">
      <c r="C63" s="59"/>
      <c r="D63" s="59"/>
      <c r="E63" s="59"/>
      <c r="F63" s="59"/>
      <c r="G63" s="59"/>
      <c r="H63" s="59"/>
      <c r="I63" s="59"/>
      <c r="J63" s="129"/>
    </row>
    <row r="64" spans="2:10">
      <c r="B64" s="59" t="s">
        <v>73</v>
      </c>
      <c r="C64" s="59"/>
      <c r="D64" s="59"/>
      <c r="E64" s="59"/>
      <c r="F64" s="59"/>
      <c r="G64" s="59"/>
      <c r="H64" s="59" t="s">
        <v>74</v>
      </c>
      <c r="I64" s="59"/>
      <c r="J64" s="130"/>
    </row>
    <row r="65" spans="1:194">
      <c r="A65" s="35"/>
      <c r="B65" s="60" t="s">
        <v>75</v>
      </c>
      <c r="C65" s="59"/>
      <c r="D65" s="59"/>
      <c r="E65" s="59"/>
      <c r="F65" s="59"/>
      <c r="G65" s="60"/>
      <c r="H65" s="60" t="s">
        <v>76</v>
      </c>
      <c r="I65" s="60"/>
      <c r="J65" s="129"/>
      <c r="M65" s="129"/>
      <c r="N65" s="129"/>
      <c r="O65" s="129"/>
      <c r="P65" s="129"/>
      <c r="Q65" s="129"/>
      <c r="R65" s="129"/>
      <c r="S65" s="129"/>
      <c r="T65" s="129"/>
      <c r="U65" s="129"/>
      <c r="V65" s="129"/>
      <c r="W65" s="129"/>
      <c r="X65" s="129"/>
      <c r="Y65" s="129"/>
      <c r="Z65" s="129"/>
      <c r="AA65" s="129"/>
      <c r="AB65" s="129"/>
      <c r="AC65" s="129"/>
      <c r="AD65" s="129"/>
      <c r="AE65" s="129"/>
      <c r="AF65" s="129"/>
      <c r="AG65" s="129"/>
      <c r="AH65" s="129"/>
      <c r="AI65" s="129"/>
      <c r="AJ65" s="129"/>
      <c r="AK65" s="129"/>
      <c r="AL65" s="129"/>
      <c r="AM65" s="129"/>
      <c r="AN65" s="129"/>
      <c r="AO65" s="129"/>
      <c r="AP65" s="129"/>
      <c r="AQ65" s="129"/>
      <c r="AR65" s="129"/>
      <c r="AS65" s="129"/>
      <c r="AT65" s="129"/>
      <c r="AU65" s="129"/>
      <c r="AV65" s="129"/>
      <c r="AW65" s="129"/>
      <c r="AX65" s="129"/>
      <c r="AY65" s="129"/>
      <c r="AZ65" s="129"/>
      <c r="BA65" s="129"/>
      <c r="BB65" s="129"/>
      <c r="BC65" s="129"/>
      <c r="BD65" s="129"/>
      <c r="BE65" s="129"/>
      <c r="BF65" s="129"/>
      <c r="BG65" s="129"/>
      <c r="BH65" s="129"/>
      <c r="BI65" s="129"/>
      <c r="BJ65" s="129"/>
      <c r="BK65" s="129"/>
      <c r="BL65" s="129"/>
      <c r="BM65" s="129"/>
      <c r="BN65" s="129"/>
      <c r="BO65" s="129"/>
      <c r="BP65" s="129"/>
      <c r="BQ65" s="129"/>
      <c r="BR65" s="129"/>
      <c r="BS65" s="129"/>
      <c r="BT65" s="129"/>
      <c r="BU65" s="129"/>
      <c r="BV65" s="129"/>
      <c r="BW65" s="129"/>
      <c r="BX65" s="129"/>
      <c r="BY65" s="129"/>
      <c r="BZ65" s="129"/>
      <c r="CA65" s="129"/>
      <c r="CB65" s="129"/>
      <c r="CC65" s="129"/>
      <c r="CD65" s="129"/>
      <c r="CE65" s="129"/>
      <c r="CF65" s="129"/>
      <c r="CG65" s="129"/>
      <c r="CH65" s="129"/>
      <c r="CI65" s="129"/>
      <c r="CJ65" s="129"/>
      <c r="CK65" s="129"/>
      <c r="CL65" s="129"/>
      <c r="CM65" s="129"/>
      <c r="CN65" s="129"/>
      <c r="CO65" s="129"/>
      <c r="CP65" s="129"/>
      <c r="CQ65" s="129"/>
      <c r="CR65" s="129"/>
      <c r="CS65" s="129"/>
      <c r="CT65" s="129"/>
      <c r="CU65" s="129"/>
      <c r="CV65" s="129"/>
      <c r="CW65" s="129"/>
      <c r="CX65" s="129"/>
      <c r="CY65" s="129"/>
      <c r="CZ65" s="129"/>
      <c r="DA65" s="129"/>
      <c r="DB65" s="129"/>
      <c r="DC65" s="129"/>
      <c r="DD65" s="129"/>
      <c r="DE65" s="129"/>
      <c r="DF65" s="129"/>
      <c r="DG65" s="129"/>
      <c r="DH65" s="129"/>
      <c r="DI65" s="129"/>
      <c r="DJ65" s="129"/>
      <c r="DK65" s="129"/>
      <c r="DL65" s="129"/>
      <c r="DM65" s="129"/>
      <c r="DN65" s="129"/>
      <c r="DO65" s="129"/>
      <c r="DP65" s="129"/>
      <c r="DQ65" s="129"/>
      <c r="DR65" s="129"/>
      <c r="DS65" s="129"/>
      <c r="DT65" s="129"/>
      <c r="DU65" s="129"/>
      <c r="DV65" s="129"/>
      <c r="DW65" s="129"/>
      <c r="DX65" s="129"/>
      <c r="DY65" s="129"/>
      <c r="DZ65" s="129"/>
      <c r="EA65" s="129"/>
      <c r="EB65" s="129"/>
      <c r="EC65" s="129"/>
      <c r="ED65" s="129"/>
      <c r="EE65" s="129"/>
      <c r="EF65" s="129"/>
      <c r="EG65" s="129"/>
      <c r="EH65" s="129"/>
      <c r="EI65" s="129"/>
      <c r="EJ65" s="129"/>
      <c r="EK65" s="129"/>
      <c r="EL65" s="129"/>
      <c r="EM65" s="129"/>
      <c r="EN65" s="129"/>
      <c r="EO65" s="129"/>
      <c r="EP65" s="129"/>
      <c r="EQ65" s="129"/>
      <c r="ER65" s="129"/>
      <c r="ES65" s="129"/>
      <c r="ET65" s="129"/>
      <c r="EU65" s="129"/>
      <c r="EV65" s="129"/>
      <c r="EW65" s="129"/>
      <c r="EX65" s="129"/>
      <c r="EY65" s="129"/>
      <c r="EZ65" s="129"/>
      <c r="FA65" s="129"/>
      <c r="FB65" s="129"/>
      <c r="FC65" s="129"/>
      <c r="FD65" s="129"/>
      <c r="FE65" s="129"/>
      <c r="FF65" s="129"/>
      <c r="FG65" s="129"/>
      <c r="FH65" s="129"/>
      <c r="FI65" s="129"/>
      <c r="FJ65" s="129"/>
      <c r="FK65" s="129"/>
      <c r="FL65" s="129"/>
      <c r="FM65" s="129"/>
      <c r="FN65" s="129"/>
      <c r="FO65" s="129"/>
      <c r="FP65" s="129"/>
      <c r="FQ65" s="129"/>
      <c r="FR65" s="129"/>
      <c r="FS65" s="129"/>
      <c r="FT65" s="129"/>
      <c r="FU65" s="129"/>
      <c r="FV65" s="129"/>
      <c r="FW65" s="129"/>
      <c r="FX65" s="129"/>
      <c r="FY65" s="129"/>
      <c r="FZ65" s="129"/>
      <c r="GA65" s="129"/>
      <c r="GB65" s="129"/>
      <c r="GC65" s="129"/>
      <c r="GD65" s="129"/>
      <c r="GE65" s="129"/>
      <c r="GF65" s="129"/>
      <c r="GG65" s="129"/>
      <c r="GH65" s="129"/>
      <c r="GI65" s="129"/>
      <c r="GJ65" s="129"/>
      <c r="GK65" s="129"/>
      <c r="GL65" s="129"/>
    </row>
    <row r="66" spans="1:194" s="35" customFormat="1">
      <c r="A66" s="36"/>
      <c r="B66" s="59"/>
      <c r="C66" s="61" t="s">
        <v>77</v>
      </c>
      <c r="D66" s="61"/>
      <c r="E66" s="59"/>
      <c r="F66" s="61"/>
      <c r="G66" s="59"/>
      <c r="H66" s="59"/>
      <c r="I66" s="59"/>
      <c r="J66" s="129"/>
      <c r="K66" s="36"/>
      <c r="L66" s="36"/>
      <c r="M66" s="130"/>
      <c r="N66" s="130"/>
      <c r="O66" s="130"/>
      <c r="P66" s="130"/>
      <c r="Q66" s="130"/>
      <c r="R66" s="130"/>
      <c r="S66" s="130"/>
      <c r="T66" s="130"/>
      <c r="U66" s="130"/>
      <c r="V66" s="130"/>
      <c r="W66" s="130"/>
      <c r="X66" s="130"/>
      <c r="Y66" s="130"/>
      <c r="Z66" s="130"/>
      <c r="AA66" s="130"/>
      <c r="AB66" s="130"/>
      <c r="AC66" s="130"/>
      <c r="AD66" s="130"/>
      <c r="AE66" s="130"/>
      <c r="AF66" s="130"/>
      <c r="AG66" s="130"/>
      <c r="AH66" s="130"/>
      <c r="AI66" s="130"/>
      <c r="AJ66" s="130"/>
      <c r="AK66" s="130"/>
      <c r="AL66" s="130"/>
      <c r="AM66" s="130"/>
      <c r="AN66" s="130"/>
      <c r="AO66" s="130"/>
      <c r="AP66" s="130"/>
      <c r="AQ66" s="130"/>
      <c r="AR66" s="130"/>
      <c r="AS66" s="130"/>
      <c r="AT66" s="130"/>
      <c r="AU66" s="130"/>
      <c r="AV66" s="130"/>
      <c r="AW66" s="130"/>
      <c r="AX66" s="130"/>
      <c r="AY66" s="130"/>
      <c r="AZ66" s="130"/>
      <c r="BA66" s="130"/>
      <c r="BB66" s="130"/>
      <c r="BC66" s="130"/>
      <c r="BD66" s="130"/>
      <c r="BE66" s="130"/>
      <c r="BF66" s="130"/>
      <c r="BG66" s="130"/>
      <c r="BH66" s="130"/>
      <c r="BI66" s="130"/>
      <c r="BJ66" s="130"/>
      <c r="BK66" s="130"/>
      <c r="BL66" s="130"/>
      <c r="BM66" s="130"/>
      <c r="BN66" s="130"/>
      <c r="BO66" s="130"/>
      <c r="BP66" s="130"/>
      <c r="BQ66" s="130"/>
      <c r="BR66" s="130"/>
      <c r="BS66" s="130"/>
      <c r="BT66" s="130"/>
      <c r="BU66" s="130"/>
      <c r="BV66" s="130"/>
      <c r="BW66" s="130"/>
      <c r="BX66" s="130"/>
      <c r="BY66" s="130"/>
      <c r="BZ66" s="130"/>
      <c r="CA66" s="130"/>
      <c r="CB66" s="130"/>
      <c r="CC66" s="130"/>
      <c r="CD66" s="130"/>
      <c r="CE66" s="130"/>
      <c r="CF66" s="130"/>
      <c r="CG66" s="130"/>
      <c r="CH66" s="130"/>
      <c r="CI66" s="130"/>
      <c r="CJ66" s="130"/>
      <c r="CK66" s="130"/>
      <c r="CL66" s="130"/>
      <c r="CM66" s="130"/>
      <c r="CN66" s="130"/>
      <c r="CO66" s="130"/>
      <c r="CP66" s="130"/>
      <c r="CQ66" s="130"/>
      <c r="CR66" s="130"/>
      <c r="CS66" s="130"/>
      <c r="CT66" s="130"/>
      <c r="CU66" s="130"/>
      <c r="CV66" s="130"/>
      <c r="CW66" s="130"/>
      <c r="CX66" s="130"/>
      <c r="CY66" s="130"/>
      <c r="CZ66" s="130"/>
      <c r="DA66" s="130"/>
      <c r="DB66" s="130"/>
      <c r="DC66" s="130"/>
      <c r="DD66" s="130"/>
      <c r="DE66" s="130"/>
      <c r="DF66" s="130"/>
      <c r="DG66" s="130"/>
      <c r="DH66" s="130"/>
      <c r="DI66" s="130"/>
      <c r="DJ66" s="130"/>
      <c r="DK66" s="130"/>
      <c r="DL66" s="130"/>
      <c r="DM66" s="130"/>
      <c r="DN66" s="130"/>
      <c r="DO66" s="130"/>
      <c r="DP66" s="130"/>
      <c r="DQ66" s="130"/>
      <c r="DR66" s="130"/>
      <c r="DS66" s="130"/>
      <c r="DT66" s="130"/>
      <c r="DU66" s="130"/>
      <c r="DV66" s="130"/>
      <c r="DW66" s="130"/>
      <c r="DX66" s="130"/>
      <c r="DY66" s="130"/>
      <c r="DZ66" s="130"/>
      <c r="EA66" s="130"/>
      <c r="EB66" s="130"/>
      <c r="EC66" s="130"/>
      <c r="ED66" s="130"/>
      <c r="EE66" s="130"/>
      <c r="EF66" s="130"/>
      <c r="EG66" s="130"/>
      <c r="EH66" s="130"/>
      <c r="EI66" s="130"/>
      <c r="EJ66" s="130"/>
      <c r="EK66" s="130"/>
      <c r="EL66" s="130"/>
      <c r="EM66" s="130"/>
      <c r="EN66" s="130"/>
      <c r="EO66" s="130"/>
      <c r="EP66" s="130"/>
      <c r="EQ66" s="130"/>
      <c r="ER66" s="130"/>
      <c r="ES66" s="130"/>
      <c r="ET66" s="130"/>
      <c r="EU66" s="130"/>
      <c r="EV66" s="130"/>
      <c r="EW66" s="130"/>
      <c r="EX66" s="130"/>
      <c r="EY66" s="130"/>
      <c r="EZ66" s="130"/>
      <c r="FA66" s="130"/>
      <c r="FB66" s="130"/>
      <c r="FC66" s="130"/>
      <c r="FD66" s="130"/>
      <c r="FE66" s="130"/>
      <c r="FF66" s="130"/>
      <c r="FG66" s="130"/>
      <c r="FH66" s="130"/>
      <c r="FI66" s="130"/>
      <c r="FJ66" s="130"/>
      <c r="FK66" s="130"/>
      <c r="FL66" s="130"/>
      <c r="FM66" s="130"/>
      <c r="FN66" s="130"/>
      <c r="FO66" s="130"/>
      <c r="FP66" s="130"/>
      <c r="FQ66" s="130"/>
      <c r="FR66" s="130"/>
      <c r="FS66" s="130"/>
      <c r="FT66" s="130"/>
      <c r="FU66" s="130"/>
      <c r="FV66" s="130"/>
      <c r="FW66" s="130"/>
      <c r="FX66" s="130"/>
      <c r="FY66" s="130"/>
      <c r="FZ66" s="130"/>
      <c r="GA66" s="130"/>
      <c r="GB66" s="130"/>
      <c r="GC66" s="130"/>
      <c r="GD66" s="130"/>
      <c r="GE66" s="130"/>
      <c r="GF66" s="130"/>
      <c r="GG66" s="130"/>
      <c r="GH66" s="130"/>
      <c r="GI66" s="130"/>
      <c r="GJ66" s="130"/>
      <c r="GK66" s="130"/>
      <c r="GL66" s="130"/>
    </row>
    <row r="67" spans="1:194">
      <c r="B67" s="59"/>
      <c r="C67" s="60" t="s">
        <v>78</v>
      </c>
      <c r="D67" s="60"/>
      <c r="E67" s="60"/>
      <c r="F67" s="59"/>
      <c r="G67" s="59"/>
      <c r="H67" s="59"/>
      <c r="I67" s="59"/>
      <c r="J67" s="129"/>
      <c r="K67" s="129"/>
      <c r="M67" s="129"/>
      <c r="N67" s="129"/>
      <c r="O67" s="129"/>
      <c r="P67" s="129"/>
      <c r="Q67" s="129"/>
      <c r="R67" s="129"/>
      <c r="S67" s="129"/>
      <c r="T67" s="129"/>
      <c r="U67" s="129"/>
      <c r="V67" s="129"/>
      <c r="W67" s="129"/>
      <c r="X67" s="129"/>
      <c r="Y67" s="129"/>
      <c r="Z67" s="129"/>
      <c r="AA67" s="129"/>
      <c r="AB67" s="129"/>
      <c r="AC67" s="129"/>
      <c r="AD67" s="129"/>
      <c r="AE67" s="129"/>
      <c r="AF67" s="129"/>
      <c r="AG67" s="129"/>
      <c r="AH67" s="129"/>
      <c r="AI67" s="129"/>
      <c r="AJ67" s="129"/>
      <c r="AK67" s="129"/>
      <c r="AL67" s="129"/>
      <c r="AM67" s="129"/>
      <c r="AN67" s="129"/>
      <c r="AO67" s="129"/>
      <c r="AP67" s="129"/>
      <c r="AQ67" s="129"/>
      <c r="AR67" s="129"/>
      <c r="AS67" s="129"/>
      <c r="AT67" s="129"/>
      <c r="AU67" s="129"/>
      <c r="AV67" s="129"/>
      <c r="AW67" s="129"/>
      <c r="AX67" s="129"/>
      <c r="AY67" s="129"/>
      <c r="AZ67" s="129"/>
      <c r="BA67" s="129"/>
      <c r="BB67" s="129"/>
      <c r="BC67" s="129"/>
      <c r="BD67" s="129"/>
      <c r="BE67" s="129"/>
      <c r="BF67" s="129"/>
      <c r="BG67" s="129"/>
      <c r="BH67" s="129"/>
      <c r="BI67" s="129"/>
      <c r="BJ67" s="129"/>
      <c r="BK67" s="129"/>
      <c r="BL67" s="129"/>
      <c r="BM67" s="129"/>
      <c r="BN67" s="129"/>
      <c r="BO67" s="129"/>
      <c r="BP67" s="129"/>
      <c r="BQ67" s="129"/>
      <c r="BR67" s="129"/>
      <c r="BS67" s="129"/>
      <c r="BT67" s="129"/>
      <c r="BU67" s="129"/>
      <c r="BV67" s="129"/>
      <c r="BW67" s="129"/>
      <c r="BX67" s="129"/>
      <c r="BY67" s="129"/>
      <c r="BZ67" s="129"/>
      <c r="CA67" s="129"/>
      <c r="CB67" s="129"/>
      <c r="CC67" s="129"/>
      <c r="CD67" s="129"/>
      <c r="CE67" s="129"/>
      <c r="CF67" s="129"/>
      <c r="CG67" s="129"/>
      <c r="CH67" s="129"/>
      <c r="CI67" s="129"/>
      <c r="CJ67" s="129"/>
      <c r="CK67" s="129"/>
      <c r="CL67" s="129"/>
      <c r="CM67" s="129"/>
      <c r="CN67" s="129"/>
      <c r="CO67" s="129"/>
      <c r="CP67" s="129"/>
      <c r="CQ67" s="129"/>
      <c r="CR67" s="129"/>
      <c r="CS67" s="129"/>
      <c r="CT67" s="129"/>
      <c r="CU67" s="129"/>
      <c r="CV67" s="129"/>
      <c r="CW67" s="129"/>
      <c r="CX67" s="129"/>
      <c r="CY67" s="129"/>
      <c r="CZ67" s="129"/>
      <c r="DA67" s="129"/>
      <c r="DB67" s="129"/>
      <c r="DC67" s="129"/>
      <c r="DD67" s="129"/>
      <c r="DE67" s="129"/>
      <c r="DF67" s="129"/>
      <c r="DG67" s="129"/>
      <c r="DH67" s="129"/>
      <c r="DI67" s="129"/>
      <c r="DJ67" s="129"/>
      <c r="DK67" s="129"/>
      <c r="DL67" s="129"/>
      <c r="DM67" s="129"/>
      <c r="DN67" s="129"/>
      <c r="DO67" s="129"/>
      <c r="DP67" s="129"/>
      <c r="DQ67" s="129"/>
      <c r="DR67" s="129"/>
      <c r="DS67" s="129"/>
      <c r="DT67" s="129"/>
      <c r="DU67" s="129"/>
      <c r="DV67" s="129"/>
      <c r="DW67" s="129"/>
      <c r="DX67" s="129"/>
      <c r="DY67" s="129"/>
      <c r="DZ67" s="129"/>
      <c r="EA67" s="129"/>
      <c r="EB67" s="129"/>
      <c r="EC67" s="129"/>
      <c r="ED67" s="129"/>
      <c r="EE67" s="129"/>
      <c r="EF67" s="129"/>
      <c r="EG67" s="129"/>
      <c r="EH67" s="129"/>
      <c r="EI67" s="129"/>
      <c r="EJ67" s="129"/>
      <c r="EK67" s="129"/>
      <c r="EL67" s="129"/>
      <c r="EM67" s="129"/>
      <c r="EN67" s="129"/>
      <c r="EO67" s="129"/>
      <c r="EP67" s="129"/>
      <c r="EQ67" s="129"/>
      <c r="ER67" s="129"/>
      <c r="ES67" s="129"/>
      <c r="ET67" s="129"/>
      <c r="EU67" s="129"/>
      <c r="EV67" s="129"/>
      <c r="EW67" s="129"/>
      <c r="EX67" s="129"/>
      <c r="EY67" s="129"/>
      <c r="EZ67" s="129"/>
      <c r="FA67" s="129"/>
      <c r="FB67" s="129"/>
      <c r="FC67" s="129"/>
      <c r="FD67" s="129"/>
      <c r="FE67" s="129"/>
      <c r="FF67" s="129"/>
      <c r="FG67" s="129"/>
      <c r="FH67" s="129"/>
      <c r="FI67" s="129"/>
      <c r="FJ67" s="129"/>
      <c r="FK67" s="129"/>
      <c r="FL67" s="129"/>
      <c r="FM67" s="129"/>
      <c r="FN67" s="129"/>
      <c r="FO67" s="129"/>
      <c r="FP67" s="129"/>
      <c r="FQ67" s="129"/>
      <c r="FR67" s="129"/>
      <c r="FS67" s="129"/>
      <c r="FT67" s="129"/>
      <c r="FU67" s="129"/>
      <c r="FV67" s="129"/>
      <c r="FW67" s="129"/>
      <c r="FX67" s="129"/>
      <c r="FY67" s="129"/>
      <c r="FZ67" s="129"/>
      <c r="GA67" s="129"/>
      <c r="GB67" s="129"/>
      <c r="GC67" s="129"/>
      <c r="GD67" s="129"/>
      <c r="GE67" s="129"/>
      <c r="GF67" s="129"/>
      <c r="GG67" s="129"/>
      <c r="GH67" s="129"/>
      <c r="GI67" s="129"/>
      <c r="GJ67" s="129"/>
      <c r="GK67" s="129"/>
      <c r="GL67" s="129"/>
    </row>
    <row r="68" spans="1:194" ht="15.75">
      <c r="B68" s="76"/>
      <c r="C68" s="76"/>
      <c r="D68" s="62"/>
      <c r="E68" s="59"/>
      <c r="F68" s="59"/>
      <c r="G68" s="59"/>
      <c r="H68" s="59"/>
      <c r="I68" s="59"/>
      <c r="J68" s="129"/>
      <c r="K68" s="130"/>
      <c r="L68" s="129"/>
      <c r="M68" s="129"/>
      <c r="N68" s="129"/>
      <c r="O68" s="129"/>
      <c r="P68" s="129"/>
      <c r="Q68" s="129"/>
      <c r="R68" s="129"/>
      <c r="S68" s="129"/>
      <c r="T68" s="129"/>
      <c r="U68" s="129"/>
      <c r="V68" s="129"/>
      <c r="W68" s="129"/>
      <c r="X68" s="129"/>
      <c r="Y68" s="129"/>
      <c r="Z68" s="129"/>
      <c r="AA68" s="129"/>
      <c r="AB68" s="129"/>
      <c r="AC68" s="129"/>
      <c r="AD68" s="129"/>
      <c r="AE68" s="129"/>
      <c r="AF68" s="129"/>
      <c r="AG68" s="129"/>
      <c r="AH68" s="129"/>
      <c r="AI68" s="129"/>
      <c r="AJ68" s="129"/>
      <c r="AK68" s="129"/>
      <c r="AL68" s="129"/>
      <c r="AM68" s="129"/>
      <c r="AN68" s="129"/>
      <c r="AO68" s="129"/>
      <c r="AP68" s="129"/>
      <c r="AQ68" s="129"/>
      <c r="AR68" s="129"/>
      <c r="AS68" s="129"/>
      <c r="AT68" s="129"/>
      <c r="AU68" s="129"/>
      <c r="AV68" s="129"/>
      <c r="AW68" s="129"/>
      <c r="AX68" s="129"/>
      <c r="AY68" s="129"/>
      <c r="AZ68" s="129"/>
      <c r="BA68" s="129"/>
      <c r="BB68" s="129"/>
      <c r="BC68" s="129"/>
      <c r="BD68" s="129"/>
      <c r="BE68" s="129"/>
      <c r="BF68" s="129"/>
      <c r="BG68" s="129"/>
      <c r="BH68" s="129"/>
      <c r="BI68" s="129"/>
      <c r="BJ68" s="129"/>
      <c r="BK68" s="129"/>
      <c r="BL68" s="129"/>
      <c r="BM68" s="129"/>
      <c r="BN68" s="129"/>
      <c r="BO68" s="129"/>
      <c r="BP68" s="129"/>
      <c r="BQ68" s="129"/>
      <c r="BR68" s="129"/>
      <c r="BS68" s="129"/>
      <c r="BT68" s="129"/>
      <c r="BU68" s="129"/>
      <c r="BV68" s="129"/>
      <c r="BW68" s="129"/>
      <c r="BX68" s="129"/>
      <c r="BY68" s="129"/>
      <c r="BZ68" s="129"/>
      <c r="CA68" s="129"/>
      <c r="CB68" s="129"/>
      <c r="CC68" s="129"/>
      <c r="CD68" s="129"/>
      <c r="CE68" s="129"/>
      <c r="CF68" s="129"/>
      <c r="CG68" s="129"/>
      <c r="CH68" s="129"/>
      <c r="CI68" s="129"/>
      <c r="CJ68" s="129"/>
      <c r="CK68" s="129"/>
      <c r="CL68" s="129"/>
      <c r="CM68" s="129"/>
      <c r="CN68" s="129"/>
      <c r="CO68" s="129"/>
      <c r="CP68" s="129"/>
      <c r="CQ68" s="129"/>
      <c r="CR68" s="129"/>
      <c r="CS68" s="129"/>
      <c r="CT68" s="129"/>
      <c r="CU68" s="129"/>
      <c r="CV68" s="129"/>
      <c r="CW68" s="129"/>
      <c r="CX68" s="129"/>
      <c r="CY68" s="129"/>
      <c r="CZ68" s="129"/>
      <c r="DA68" s="129"/>
      <c r="DB68" s="129"/>
      <c r="DC68" s="129"/>
      <c r="DD68" s="129"/>
      <c r="DE68" s="129"/>
      <c r="DF68" s="129"/>
      <c r="DG68" s="129"/>
      <c r="DH68" s="129"/>
      <c r="DI68" s="129"/>
      <c r="DJ68" s="129"/>
      <c r="DK68" s="129"/>
      <c r="DL68" s="129"/>
      <c r="DM68" s="129"/>
      <c r="DN68" s="129"/>
      <c r="DO68" s="129"/>
      <c r="DP68" s="129"/>
      <c r="DQ68" s="129"/>
      <c r="DR68" s="129"/>
      <c r="DS68" s="129"/>
      <c r="DT68" s="129"/>
      <c r="DU68" s="129"/>
      <c r="DV68" s="129"/>
      <c r="DW68" s="129"/>
      <c r="DX68" s="129"/>
      <c r="DY68" s="129"/>
      <c r="DZ68" s="129"/>
      <c r="EA68" s="129"/>
      <c r="EB68" s="129"/>
      <c r="EC68" s="129"/>
      <c r="ED68" s="129"/>
      <c r="EE68" s="129"/>
      <c r="EF68" s="129"/>
      <c r="EG68" s="129"/>
      <c r="EH68" s="129"/>
      <c r="EI68" s="129"/>
      <c r="EJ68" s="129"/>
      <c r="EK68" s="129"/>
      <c r="EL68" s="129"/>
      <c r="EM68" s="129"/>
      <c r="EN68" s="129"/>
      <c r="EO68" s="129"/>
      <c r="EP68" s="129"/>
      <c r="EQ68" s="129"/>
      <c r="ER68" s="129"/>
      <c r="ES68" s="129"/>
      <c r="ET68" s="129"/>
      <c r="EU68" s="129"/>
      <c r="EV68" s="129"/>
      <c r="EW68" s="129"/>
      <c r="EX68" s="129"/>
      <c r="EY68" s="129"/>
      <c r="EZ68" s="129"/>
      <c r="FA68" s="129"/>
      <c r="FB68" s="129"/>
      <c r="FC68" s="129"/>
      <c r="FD68" s="129"/>
      <c r="FE68" s="129"/>
      <c r="FF68" s="129"/>
      <c r="FG68" s="129"/>
      <c r="FH68" s="129"/>
      <c r="FI68" s="129"/>
      <c r="FJ68" s="129"/>
      <c r="FK68" s="129"/>
      <c r="FL68" s="129"/>
      <c r="FM68" s="129"/>
      <c r="FN68" s="129"/>
      <c r="FO68" s="129"/>
      <c r="FP68" s="129"/>
      <c r="FQ68" s="129"/>
      <c r="FR68" s="129"/>
      <c r="FS68" s="129"/>
      <c r="FT68" s="129"/>
      <c r="FU68" s="129"/>
      <c r="FV68" s="129"/>
      <c r="FW68" s="129"/>
      <c r="FX68" s="129"/>
      <c r="FY68" s="129"/>
      <c r="FZ68" s="129"/>
      <c r="GA68" s="129"/>
      <c r="GB68" s="129"/>
      <c r="GC68" s="129"/>
      <c r="GD68" s="129"/>
      <c r="GE68" s="129"/>
      <c r="GF68" s="129"/>
      <c r="GG68" s="129"/>
      <c r="GH68" s="129"/>
      <c r="GI68" s="129"/>
      <c r="GJ68" s="129"/>
      <c r="GK68" s="129"/>
      <c r="GL68" s="129"/>
    </row>
    <row r="69" spans="1:194">
      <c r="A69" s="35"/>
      <c r="B69" s="63"/>
      <c r="C69" s="63"/>
      <c r="D69" s="59"/>
      <c r="E69" s="59"/>
      <c r="F69" s="59"/>
      <c r="G69" s="59"/>
      <c r="H69" s="59"/>
      <c r="I69" s="59"/>
      <c r="J69" s="129"/>
      <c r="K69" s="129"/>
      <c r="L69" s="130"/>
      <c r="M69" s="129"/>
      <c r="N69" s="129"/>
      <c r="O69" s="129"/>
      <c r="P69" s="129"/>
      <c r="Q69" s="129"/>
      <c r="R69" s="129"/>
      <c r="S69" s="129"/>
      <c r="T69" s="129"/>
      <c r="U69" s="129"/>
      <c r="V69" s="129"/>
      <c r="W69" s="129"/>
      <c r="X69" s="129"/>
      <c r="Y69" s="129"/>
      <c r="Z69" s="129"/>
      <c r="AA69" s="129"/>
      <c r="AB69" s="129"/>
      <c r="AC69" s="129"/>
      <c r="AD69" s="129"/>
      <c r="AE69" s="129"/>
      <c r="AF69" s="129"/>
      <c r="AG69" s="129"/>
      <c r="AH69" s="129"/>
      <c r="AI69" s="129"/>
      <c r="AJ69" s="129"/>
      <c r="AK69" s="129"/>
      <c r="AL69" s="129"/>
      <c r="AM69" s="129"/>
      <c r="AN69" s="129"/>
      <c r="AO69" s="129"/>
      <c r="AP69" s="129"/>
      <c r="AQ69" s="129"/>
      <c r="AR69" s="129"/>
      <c r="AS69" s="129"/>
      <c r="AT69" s="129"/>
      <c r="AU69" s="129"/>
      <c r="AV69" s="129"/>
      <c r="AW69" s="129"/>
      <c r="AX69" s="129"/>
      <c r="AY69" s="129"/>
      <c r="AZ69" s="129"/>
      <c r="BA69" s="129"/>
      <c r="BB69" s="129"/>
      <c r="BC69" s="129"/>
      <c r="BD69" s="129"/>
      <c r="BE69" s="129"/>
      <c r="BF69" s="129"/>
      <c r="BG69" s="129"/>
      <c r="BH69" s="129"/>
      <c r="BI69" s="129"/>
      <c r="BJ69" s="129"/>
      <c r="BK69" s="129"/>
      <c r="BL69" s="129"/>
      <c r="BM69" s="129"/>
      <c r="BN69" s="129"/>
      <c r="BO69" s="129"/>
      <c r="BP69" s="129"/>
      <c r="BQ69" s="129"/>
      <c r="BR69" s="129"/>
      <c r="BS69" s="129"/>
      <c r="BT69" s="129"/>
      <c r="BU69" s="129"/>
      <c r="BV69" s="129"/>
      <c r="BW69" s="129"/>
      <c r="BX69" s="129"/>
      <c r="BY69" s="129"/>
      <c r="BZ69" s="129"/>
      <c r="CA69" s="129"/>
      <c r="CB69" s="129"/>
      <c r="CC69" s="129"/>
      <c r="CD69" s="129"/>
      <c r="CE69" s="129"/>
      <c r="CF69" s="129"/>
      <c r="CG69" s="129"/>
      <c r="CH69" s="129"/>
      <c r="CI69" s="129"/>
      <c r="CJ69" s="129"/>
      <c r="CK69" s="129"/>
      <c r="CL69" s="129"/>
      <c r="CM69" s="129"/>
      <c r="CN69" s="129"/>
      <c r="CO69" s="129"/>
      <c r="CP69" s="129"/>
      <c r="CQ69" s="129"/>
      <c r="CR69" s="129"/>
      <c r="CS69" s="129"/>
      <c r="CT69" s="129"/>
      <c r="CU69" s="129"/>
      <c r="CV69" s="129"/>
      <c r="CW69" s="129"/>
      <c r="CX69" s="129"/>
      <c r="CY69" s="129"/>
      <c r="CZ69" s="129"/>
      <c r="DA69" s="129"/>
      <c r="DB69" s="129"/>
      <c r="DC69" s="129"/>
      <c r="DD69" s="129"/>
      <c r="DE69" s="129"/>
      <c r="DF69" s="129"/>
      <c r="DG69" s="129"/>
      <c r="DH69" s="129"/>
      <c r="DI69" s="129"/>
      <c r="DJ69" s="129"/>
      <c r="DK69" s="129"/>
      <c r="DL69" s="129"/>
      <c r="DM69" s="129"/>
      <c r="DN69" s="129"/>
      <c r="DO69" s="129"/>
      <c r="DP69" s="129"/>
      <c r="DQ69" s="129"/>
      <c r="DR69" s="129"/>
      <c r="DS69" s="129"/>
      <c r="DT69" s="129"/>
      <c r="DU69" s="129"/>
      <c r="DV69" s="129"/>
      <c r="DW69" s="129"/>
      <c r="DX69" s="129"/>
      <c r="DY69" s="129"/>
      <c r="DZ69" s="129"/>
      <c r="EA69" s="129"/>
      <c r="EB69" s="129"/>
      <c r="EC69" s="129"/>
      <c r="ED69" s="129"/>
      <c r="EE69" s="129"/>
      <c r="EF69" s="129"/>
      <c r="EG69" s="129"/>
      <c r="EH69" s="129"/>
      <c r="EI69" s="129"/>
      <c r="EJ69" s="129"/>
      <c r="EK69" s="129"/>
      <c r="EL69" s="129"/>
      <c r="EM69" s="129"/>
      <c r="EN69" s="129"/>
      <c r="EO69" s="129"/>
      <c r="EP69" s="129"/>
      <c r="EQ69" s="129"/>
      <c r="ER69" s="129"/>
      <c r="ES69" s="129"/>
      <c r="ET69" s="129"/>
      <c r="EU69" s="129"/>
      <c r="EV69" s="129"/>
      <c r="EW69" s="129"/>
      <c r="EX69" s="129"/>
      <c r="EY69" s="129"/>
      <c r="EZ69" s="129"/>
      <c r="FA69" s="129"/>
      <c r="FB69" s="129"/>
      <c r="FC69" s="129"/>
      <c r="FD69" s="129"/>
      <c r="FE69" s="129"/>
      <c r="FF69" s="129"/>
      <c r="FG69" s="129"/>
      <c r="FH69" s="129"/>
      <c r="FI69" s="129"/>
      <c r="FJ69" s="129"/>
      <c r="FK69" s="129"/>
      <c r="FL69" s="129"/>
      <c r="FM69" s="129"/>
      <c r="FN69" s="129"/>
      <c r="FO69" s="129"/>
      <c r="FP69" s="129"/>
      <c r="FQ69" s="129"/>
      <c r="FR69" s="129"/>
      <c r="FS69" s="129"/>
      <c r="FT69" s="129"/>
      <c r="FU69" s="129"/>
      <c r="FV69" s="129"/>
      <c r="FW69" s="129"/>
      <c r="FX69" s="129"/>
      <c r="FY69" s="129"/>
      <c r="FZ69" s="129"/>
      <c r="GA69" s="129"/>
      <c r="GB69" s="129"/>
      <c r="GC69" s="129"/>
      <c r="GD69" s="129"/>
      <c r="GE69" s="129"/>
      <c r="GF69" s="129"/>
      <c r="GG69" s="129"/>
      <c r="GH69" s="129"/>
      <c r="GI69" s="129"/>
      <c r="GJ69" s="129"/>
      <c r="GK69" s="129"/>
      <c r="GL69" s="129"/>
    </row>
    <row r="70" spans="1:194" s="35" customFormat="1">
      <c r="B70" s="36"/>
      <c r="C70" s="36"/>
      <c r="D70" s="36"/>
      <c r="E70" s="36"/>
      <c r="F70" s="36"/>
      <c r="G70" s="36"/>
      <c r="H70" s="36"/>
      <c r="I70" s="36"/>
      <c r="J70" s="129"/>
      <c r="K70" s="129"/>
      <c r="L70" s="129"/>
      <c r="M70" s="130"/>
      <c r="N70" s="130"/>
      <c r="O70" s="130"/>
      <c r="P70" s="130"/>
      <c r="Q70" s="130"/>
      <c r="R70" s="130"/>
      <c r="S70" s="130"/>
      <c r="T70" s="130"/>
      <c r="U70" s="130"/>
      <c r="V70" s="130"/>
      <c r="W70" s="130"/>
      <c r="X70" s="130"/>
      <c r="Y70" s="130"/>
      <c r="Z70" s="130"/>
      <c r="AA70" s="130"/>
      <c r="AB70" s="130"/>
      <c r="AC70" s="130"/>
      <c r="AD70" s="130"/>
      <c r="AE70" s="130"/>
      <c r="AF70" s="130"/>
      <c r="AG70" s="130"/>
      <c r="AH70" s="130"/>
      <c r="AI70" s="130"/>
      <c r="AJ70" s="130"/>
      <c r="AK70" s="130"/>
      <c r="AL70" s="130"/>
      <c r="AM70" s="130"/>
      <c r="AN70" s="130"/>
      <c r="AO70" s="130"/>
      <c r="AP70" s="130"/>
      <c r="AQ70" s="130"/>
      <c r="AR70" s="130"/>
      <c r="AS70" s="130"/>
      <c r="AT70" s="130"/>
      <c r="AU70" s="130"/>
      <c r="AV70" s="130"/>
      <c r="AW70" s="130"/>
      <c r="AX70" s="130"/>
      <c r="AY70" s="130"/>
      <c r="AZ70" s="130"/>
      <c r="BA70" s="130"/>
      <c r="BB70" s="130"/>
      <c r="BC70" s="130"/>
      <c r="BD70" s="130"/>
      <c r="BE70" s="130"/>
      <c r="BF70" s="130"/>
      <c r="BG70" s="130"/>
      <c r="BH70" s="130"/>
      <c r="BI70" s="130"/>
      <c r="BJ70" s="130"/>
      <c r="BK70" s="130"/>
      <c r="BL70" s="130"/>
      <c r="BM70" s="130"/>
      <c r="BN70" s="130"/>
      <c r="BO70" s="130"/>
      <c r="BP70" s="130"/>
      <c r="BQ70" s="130"/>
      <c r="BR70" s="130"/>
      <c r="BS70" s="130"/>
      <c r="BT70" s="130"/>
      <c r="BU70" s="130"/>
      <c r="BV70" s="130"/>
      <c r="BW70" s="130"/>
      <c r="BX70" s="130"/>
      <c r="BY70" s="130"/>
      <c r="BZ70" s="130"/>
      <c r="CA70" s="130"/>
      <c r="CB70" s="130"/>
      <c r="CC70" s="130"/>
      <c r="CD70" s="130"/>
      <c r="CE70" s="130"/>
      <c r="CF70" s="130"/>
      <c r="CG70" s="130"/>
      <c r="CH70" s="130"/>
      <c r="CI70" s="130"/>
      <c r="CJ70" s="130"/>
      <c r="CK70" s="130"/>
      <c r="CL70" s="130"/>
      <c r="CM70" s="130"/>
      <c r="CN70" s="130"/>
      <c r="CO70" s="130"/>
      <c r="CP70" s="130"/>
      <c r="CQ70" s="130"/>
      <c r="CR70" s="130"/>
      <c r="CS70" s="130"/>
      <c r="CT70" s="130"/>
      <c r="CU70" s="130"/>
      <c r="CV70" s="130"/>
      <c r="CW70" s="130"/>
      <c r="CX70" s="130"/>
      <c r="CY70" s="130"/>
      <c r="CZ70" s="130"/>
      <c r="DA70" s="130"/>
      <c r="DB70" s="130"/>
      <c r="DC70" s="130"/>
      <c r="DD70" s="130"/>
      <c r="DE70" s="130"/>
      <c r="DF70" s="130"/>
      <c r="DG70" s="130"/>
      <c r="DH70" s="130"/>
      <c r="DI70" s="130"/>
      <c r="DJ70" s="130"/>
      <c r="DK70" s="130"/>
      <c r="DL70" s="130"/>
      <c r="DM70" s="130"/>
      <c r="DN70" s="130"/>
      <c r="DO70" s="130"/>
      <c r="DP70" s="130"/>
      <c r="DQ70" s="130"/>
      <c r="DR70" s="130"/>
      <c r="DS70" s="130"/>
      <c r="DT70" s="130"/>
      <c r="DU70" s="130"/>
      <c r="DV70" s="130"/>
      <c r="DW70" s="130"/>
      <c r="DX70" s="130"/>
      <c r="DY70" s="130"/>
      <c r="DZ70" s="130"/>
      <c r="EA70" s="130"/>
      <c r="EB70" s="130"/>
      <c r="EC70" s="130"/>
      <c r="ED70" s="130"/>
      <c r="EE70" s="130"/>
      <c r="EF70" s="130"/>
      <c r="EG70" s="130"/>
      <c r="EH70" s="130"/>
      <c r="EI70" s="130"/>
      <c r="EJ70" s="130"/>
      <c r="EK70" s="130"/>
      <c r="EL70" s="130"/>
      <c r="EM70" s="130"/>
      <c r="EN70" s="130"/>
      <c r="EO70" s="130"/>
      <c r="EP70" s="130"/>
      <c r="EQ70" s="130"/>
      <c r="ER70" s="130"/>
      <c r="ES70" s="130"/>
      <c r="ET70" s="130"/>
      <c r="EU70" s="130"/>
      <c r="EV70" s="130"/>
      <c r="EW70" s="130"/>
      <c r="EX70" s="130"/>
      <c r="EY70" s="130"/>
      <c r="EZ70" s="130"/>
      <c r="FA70" s="130"/>
      <c r="FB70" s="130"/>
      <c r="FC70" s="130"/>
      <c r="FD70" s="130"/>
      <c r="FE70" s="130"/>
      <c r="FF70" s="130"/>
      <c r="FG70" s="130"/>
      <c r="FH70" s="130"/>
      <c r="FI70" s="130"/>
      <c r="FJ70" s="130"/>
      <c r="FK70" s="130"/>
      <c r="FL70" s="130"/>
      <c r="FM70" s="130"/>
      <c r="FN70" s="130"/>
      <c r="FO70" s="130"/>
      <c r="FP70" s="130"/>
      <c r="FQ70" s="130"/>
      <c r="FR70" s="130"/>
      <c r="FS70" s="130"/>
      <c r="FT70" s="130"/>
      <c r="FU70" s="130"/>
      <c r="FV70" s="130"/>
      <c r="FW70" s="130"/>
      <c r="FX70" s="130"/>
      <c r="FY70" s="130"/>
      <c r="FZ70" s="130"/>
      <c r="GA70" s="130"/>
      <c r="GB70" s="130"/>
      <c r="GC70" s="130"/>
      <c r="GD70" s="130"/>
      <c r="GE70" s="130"/>
      <c r="GF70" s="130"/>
      <c r="GG70" s="130"/>
      <c r="GH70" s="130"/>
      <c r="GI70" s="130"/>
      <c r="GJ70" s="130"/>
      <c r="GK70" s="130"/>
      <c r="GL70" s="130"/>
    </row>
    <row r="71" spans="1:194" s="35" customFormat="1">
      <c r="A71" s="36"/>
      <c r="B71" s="36"/>
      <c r="C71" s="36"/>
      <c r="D71" s="36"/>
      <c r="E71" s="36"/>
      <c r="F71" s="36"/>
      <c r="G71" s="36"/>
      <c r="H71" s="36"/>
      <c r="I71" s="36"/>
      <c r="J71" s="129"/>
      <c r="K71" s="129"/>
      <c r="L71" s="129"/>
      <c r="M71" s="130"/>
      <c r="N71" s="130"/>
      <c r="O71" s="130"/>
      <c r="P71" s="130"/>
      <c r="Q71" s="130"/>
      <c r="R71" s="130"/>
      <c r="S71" s="130"/>
      <c r="T71" s="130"/>
      <c r="U71" s="130"/>
      <c r="V71" s="130"/>
      <c r="W71" s="130"/>
      <c r="X71" s="130"/>
      <c r="Y71" s="130"/>
      <c r="Z71" s="130"/>
      <c r="AA71" s="130"/>
      <c r="AB71" s="130"/>
      <c r="AC71" s="130"/>
      <c r="AD71" s="130"/>
      <c r="AE71" s="130"/>
      <c r="AF71" s="130"/>
      <c r="AG71" s="130"/>
      <c r="AH71" s="130"/>
      <c r="AI71" s="130"/>
      <c r="AJ71" s="130"/>
      <c r="AK71" s="130"/>
      <c r="AL71" s="130"/>
      <c r="AM71" s="130"/>
      <c r="AN71" s="130"/>
      <c r="AO71" s="130"/>
      <c r="AP71" s="130"/>
      <c r="AQ71" s="130"/>
      <c r="AR71" s="130"/>
      <c r="AS71" s="130"/>
      <c r="AT71" s="130"/>
      <c r="AU71" s="130"/>
      <c r="AV71" s="130"/>
      <c r="AW71" s="130"/>
      <c r="AX71" s="130"/>
      <c r="AY71" s="130"/>
      <c r="AZ71" s="130"/>
      <c r="BA71" s="130"/>
      <c r="BB71" s="130"/>
      <c r="BC71" s="130"/>
      <c r="BD71" s="130"/>
      <c r="BE71" s="130"/>
      <c r="BF71" s="130"/>
      <c r="BG71" s="130"/>
      <c r="BH71" s="130"/>
      <c r="BI71" s="130"/>
      <c r="BJ71" s="130"/>
      <c r="BK71" s="130"/>
      <c r="BL71" s="130"/>
      <c r="BM71" s="130"/>
      <c r="BN71" s="130"/>
      <c r="BO71" s="130"/>
      <c r="BP71" s="130"/>
      <c r="BQ71" s="130"/>
      <c r="BR71" s="130"/>
      <c r="BS71" s="130"/>
      <c r="BT71" s="130"/>
      <c r="BU71" s="130"/>
      <c r="BV71" s="130"/>
      <c r="BW71" s="130"/>
      <c r="BX71" s="130"/>
      <c r="BY71" s="130"/>
      <c r="BZ71" s="130"/>
      <c r="CA71" s="130"/>
      <c r="CB71" s="130"/>
      <c r="CC71" s="130"/>
      <c r="CD71" s="130"/>
      <c r="CE71" s="130"/>
      <c r="CF71" s="130"/>
      <c r="CG71" s="130"/>
      <c r="CH71" s="130"/>
      <c r="CI71" s="130"/>
      <c r="CJ71" s="130"/>
      <c r="CK71" s="130"/>
      <c r="CL71" s="130"/>
      <c r="CM71" s="130"/>
      <c r="CN71" s="130"/>
      <c r="CO71" s="130"/>
      <c r="CP71" s="130"/>
      <c r="CQ71" s="130"/>
      <c r="CR71" s="130"/>
      <c r="CS71" s="130"/>
      <c r="CT71" s="130"/>
      <c r="CU71" s="130"/>
      <c r="CV71" s="130"/>
      <c r="CW71" s="130"/>
      <c r="CX71" s="130"/>
      <c r="CY71" s="130"/>
      <c r="CZ71" s="130"/>
      <c r="DA71" s="130"/>
      <c r="DB71" s="130"/>
      <c r="DC71" s="130"/>
      <c r="DD71" s="130"/>
      <c r="DE71" s="130"/>
      <c r="DF71" s="130"/>
      <c r="DG71" s="130"/>
      <c r="DH71" s="130"/>
      <c r="DI71" s="130"/>
      <c r="DJ71" s="130"/>
      <c r="DK71" s="130"/>
      <c r="DL71" s="130"/>
      <c r="DM71" s="130"/>
      <c r="DN71" s="130"/>
      <c r="DO71" s="130"/>
      <c r="DP71" s="130"/>
      <c r="DQ71" s="130"/>
      <c r="DR71" s="130"/>
      <c r="DS71" s="130"/>
      <c r="DT71" s="130"/>
      <c r="DU71" s="130"/>
      <c r="DV71" s="130"/>
      <c r="DW71" s="130"/>
      <c r="DX71" s="130"/>
      <c r="DY71" s="130"/>
      <c r="DZ71" s="130"/>
      <c r="EA71" s="130"/>
      <c r="EB71" s="130"/>
      <c r="EC71" s="130"/>
      <c r="ED71" s="130"/>
      <c r="EE71" s="130"/>
      <c r="EF71" s="130"/>
      <c r="EG71" s="130"/>
      <c r="EH71" s="130"/>
      <c r="EI71" s="130"/>
      <c r="EJ71" s="130"/>
      <c r="EK71" s="130"/>
      <c r="EL71" s="130"/>
      <c r="EM71" s="130"/>
      <c r="EN71" s="130"/>
      <c r="EO71" s="130"/>
      <c r="EP71" s="130"/>
      <c r="EQ71" s="130"/>
      <c r="ER71" s="130"/>
      <c r="ES71" s="130"/>
      <c r="ET71" s="130"/>
      <c r="EU71" s="130"/>
      <c r="EV71" s="130"/>
      <c r="EW71" s="130"/>
      <c r="EX71" s="130"/>
      <c r="EY71" s="130"/>
      <c r="EZ71" s="130"/>
      <c r="FA71" s="130"/>
      <c r="FB71" s="130"/>
      <c r="FC71" s="130"/>
      <c r="FD71" s="130"/>
      <c r="FE71" s="130"/>
      <c r="FF71" s="130"/>
      <c r="FG71" s="130"/>
      <c r="FH71" s="130"/>
      <c r="FI71" s="130"/>
      <c r="FJ71" s="130"/>
      <c r="FK71" s="130"/>
      <c r="FL71" s="130"/>
      <c r="FM71" s="130"/>
      <c r="FN71" s="130"/>
      <c r="FO71" s="130"/>
      <c r="FP71" s="130"/>
      <c r="FQ71" s="130"/>
      <c r="FR71" s="130"/>
      <c r="FS71" s="130"/>
      <c r="FT71" s="130"/>
      <c r="FU71" s="130"/>
      <c r="FV71" s="130"/>
      <c r="FW71" s="130"/>
      <c r="FX71" s="130"/>
      <c r="FY71" s="130"/>
      <c r="FZ71" s="130"/>
      <c r="GA71" s="130"/>
      <c r="GB71" s="130"/>
      <c r="GC71" s="130"/>
      <c r="GD71" s="130"/>
      <c r="GE71" s="130"/>
      <c r="GF71" s="130"/>
      <c r="GG71" s="130"/>
      <c r="GH71" s="130"/>
      <c r="GI71" s="130"/>
      <c r="GJ71" s="130"/>
      <c r="GK71" s="130"/>
      <c r="GL71" s="130"/>
    </row>
    <row r="72" spans="1:194">
      <c r="J72" s="129"/>
      <c r="K72" s="130"/>
      <c r="L72" s="129"/>
      <c r="M72" s="129"/>
      <c r="N72" s="129"/>
      <c r="O72" s="129"/>
      <c r="P72" s="129"/>
      <c r="Q72" s="129"/>
      <c r="R72" s="129"/>
      <c r="S72" s="129"/>
      <c r="T72" s="129"/>
      <c r="U72" s="129"/>
      <c r="V72" s="129"/>
      <c r="W72" s="129"/>
      <c r="X72" s="129"/>
      <c r="Y72" s="129"/>
      <c r="Z72" s="129"/>
      <c r="AA72" s="129"/>
      <c r="AB72" s="129"/>
      <c r="AC72" s="129"/>
      <c r="AD72" s="129"/>
      <c r="AE72" s="129"/>
      <c r="AF72" s="129"/>
      <c r="AG72" s="129"/>
      <c r="AH72" s="129"/>
      <c r="AI72" s="129"/>
      <c r="AJ72" s="129"/>
      <c r="AK72" s="129"/>
      <c r="AL72" s="129"/>
      <c r="AM72" s="129"/>
      <c r="AN72" s="129"/>
      <c r="AO72" s="129"/>
      <c r="AP72" s="129"/>
      <c r="AQ72" s="129"/>
      <c r="AR72" s="129"/>
      <c r="AS72" s="129"/>
      <c r="AT72" s="129"/>
      <c r="AU72" s="129"/>
      <c r="AV72" s="129"/>
      <c r="AW72" s="129"/>
      <c r="AX72" s="129"/>
      <c r="AY72" s="129"/>
      <c r="AZ72" s="129"/>
      <c r="BA72" s="129"/>
      <c r="BB72" s="129"/>
      <c r="BC72" s="129"/>
      <c r="BD72" s="129"/>
      <c r="BE72" s="129"/>
      <c r="BF72" s="129"/>
      <c r="BG72" s="129"/>
      <c r="BH72" s="129"/>
      <c r="BI72" s="129"/>
      <c r="BJ72" s="129"/>
      <c r="BK72" s="129"/>
      <c r="BL72" s="129"/>
      <c r="BM72" s="129"/>
      <c r="BN72" s="129"/>
      <c r="BO72" s="129"/>
      <c r="BP72" s="129"/>
      <c r="BQ72" s="129"/>
      <c r="BR72" s="129"/>
      <c r="BS72" s="129"/>
      <c r="BT72" s="129"/>
      <c r="BU72" s="129"/>
      <c r="BV72" s="129"/>
      <c r="BW72" s="129"/>
      <c r="BX72" s="129"/>
      <c r="BY72" s="129"/>
      <c r="BZ72" s="129"/>
      <c r="CA72" s="129"/>
      <c r="CB72" s="129"/>
      <c r="CC72" s="129"/>
      <c r="CD72" s="129"/>
      <c r="CE72" s="129"/>
      <c r="CF72" s="129"/>
      <c r="CG72" s="129"/>
      <c r="CH72" s="129"/>
      <c r="CI72" s="129"/>
      <c r="CJ72" s="129"/>
      <c r="CK72" s="129"/>
      <c r="CL72" s="129"/>
      <c r="CM72" s="129"/>
      <c r="CN72" s="129"/>
      <c r="CO72" s="129"/>
      <c r="CP72" s="129"/>
      <c r="CQ72" s="129"/>
      <c r="CR72" s="129"/>
      <c r="CS72" s="129"/>
      <c r="CT72" s="129"/>
      <c r="CU72" s="129"/>
      <c r="CV72" s="129"/>
      <c r="CW72" s="129"/>
      <c r="CX72" s="129"/>
      <c r="CY72" s="129"/>
      <c r="CZ72" s="129"/>
      <c r="DA72" s="129"/>
      <c r="DB72" s="129"/>
      <c r="DC72" s="129"/>
      <c r="DD72" s="129"/>
      <c r="DE72" s="129"/>
      <c r="DF72" s="129"/>
      <c r="DG72" s="129"/>
      <c r="DH72" s="129"/>
      <c r="DI72" s="129"/>
      <c r="DJ72" s="129"/>
      <c r="DK72" s="129"/>
      <c r="DL72" s="129"/>
      <c r="DM72" s="129"/>
      <c r="DN72" s="129"/>
      <c r="DO72" s="129"/>
      <c r="DP72" s="129"/>
      <c r="DQ72" s="129"/>
      <c r="DR72" s="129"/>
      <c r="DS72" s="129"/>
      <c r="DT72" s="129"/>
      <c r="DU72" s="129"/>
      <c r="DV72" s="129"/>
      <c r="DW72" s="129"/>
      <c r="DX72" s="129"/>
      <c r="DY72" s="129"/>
      <c r="DZ72" s="129"/>
      <c r="EA72" s="129"/>
      <c r="EB72" s="129"/>
      <c r="EC72" s="129"/>
      <c r="ED72" s="129"/>
      <c r="EE72" s="129"/>
      <c r="EF72" s="129"/>
      <c r="EG72" s="129"/>
      <c r="EH72" s="129"/>
      <c r="EI72" s="129"/>
      <c r="EJ72" s="129"/>
      <c r="EK72" s="129"/>
      <c r="EL72" s="129"/>
      <c r="EM72" s="129"/>
      <c r="EN72" s="129"/>
      <c r="EO72" s="129"/>
      <c r="EP72" s="129"/>
      <c r="EQ72" s="129"/>
      <c r="ER72" s="129"/>
      <c r="ES72" s="129"/>
      <c r="ET72" s="129"/>
      <c r="EU72" s="129"/>
      <c r="EV72" s="129"/>
      <c r="EW72" s="129"/>
      <c r="EX72" s="129"/>
      <c r="EY72" s="129"/>
      <c r="EZ72" s="129"/>
      <c r="FA72" s="129"/>
      <c r="FB72" s="129"/>
      <c r="FC72" s="129"/>
      <c r="FD72" s="129"/>
      <c r="FE72" s="129"/>
      <c r="FF72" s="129"/>
      <c r="FG72" s="129"/>
      <c r="FH72" s="129"/>
      <c r="FI72" s="129"/>
      <c r="FJ72" s="129"/>
      <c r="FK72" s="129"/>
      <c r="FL72" s="129"/>
      <c r="FM72" s="129"/>
      <c r="FN72" s="129"/>
      <c r="FO72" s="129"/>
      <c r="FP72" s="129"/>
      <c r="FQ72" s="129"/>
      <c r="FR72" s="129"/>
      <c r="FS72" s="129"/>
      <c r="FT72" s="129"/>
      <c r="FU72" s="129"/>
      <c r="FV72" s="129"/>
      <c r="FW72" s="129"/>
      <c r="FX72" s="129"/>
      <c r="FY72" s="129"/>
      <c r="FZ72" s="129"/>
      <c r="GA72" s="129"/>
      <c r="GB72" s="129"/>
      <c r="GC72" s="129"/>
      <c r="GD72" s="129"/>
      <c r="GE72" s="129"/>
      <c r="GF72" s="129"/>
      <c r="GG72" s="129"/>
      <c r="GH72" s="129"/>
      <c r="GI72" s="129"/>
      <c r="GJ72" s="129"/>
      <c r="GK72" s="129"/>
      <c r="GL72" s="129"/>
    </row>
    <row r="73" spans="1:194">
      <c r="J73" s="129"/>
      <c r="K73" s="130"/>
      <c r="L73" s="130"/>
      <c r="M73" s="129"/>
      <c r="N73" s="129"/>
      <c r="O73" s="129"/>
      <c r="P73" s="129"/>
      <c r="Q73" s="129"/>
      <c r="R73" s="129"/>
      <c r="S73" s="129"/>
      <c r="T73" s="129"/>
      <c r="U73" s="129"/>
      <c r="V73" s="129"/>
      <c r="W73" s="129"/>
      <c r="X73" s="129"/>
      <c r="Y73" s="129"/>
      <c r="Z73" s="129"/>
      <c r="AA73" s="129"/>
      <c r="AB73" s="129"/>
      <c r="AC73" s="129"/>
      <c r="AD73" s="129"/>
      <c r="AE73" s="129"/>
      <c r="AF73" s="129"/>
      <c r="AG73" s="129"/>
      <c r="AH73" s="129"/>
      <c r="AI73" s="129"/>
      <c r="AJ73" s="129"/>
      <c r="AK73" s="129"/>
      <c r="AL73" s="129"/>
      <c r="AM73" s="129"/>
      <c r="AN73" s="129"/>
      <c r="AO73" s="129"/>
      <c r="AP73" s="129"/>
      <c r="AQ73" s="129"/>
      <c r="AR73" s="129"/>
      <c r="AS73" s="129"/>
      <c r="AT73" s="129"/>
      <c r="AU73" s="129"/>
      <c r="AV73" s="129"/>
      <c r="AW73" s="129"/>
      <c r="AX73" s="129"/>
      <c r="AY73" s="129"/>
      <c r="AZ73" s="129"/>
      <c r="BA73" s="129"/>
      <c r="BB73" s="129"/>
      <c r="BC73" s="129"/>
      <c r="BD73" s="129"/>
      <c r="BE73" s="129"/>
      <c r="BF73" s="129"/>
      <c r="BG73" s="129"/>
      <c r="BH73" s="129"/>
      <c r="BI73" s="129"/>
      <c r="BJ73" s="129"/>
      <c r="BK73" s="129"/>
      <c r="BL73" s="129"/>
      <c r="BM73" s="129"/>
      <c r="BN73" s="129"/>
      <c r="BO73" s="129"/>
      <c r="BP73" s="129"/>
      <c r="BQ73" s="129"/>
      <c r="BR73" s="129"/>
      <c r="BS73" s="129"/>
      <c r="BT73" s="129"/>
      <c r="BU73" s="129"/>
      <c r="BV73" s="129"/>
      <c r="BW73" s="129"/>
      <c r="BX73" s="129"/>
      <c r="BY73" s="129"/>
      <c r="BZ73" s="129"/>
      <c r="CA73" s="129"/>
      <c r="CB73" s="129"/>
      <c r="CC73" s="129"/>
      <c r="CD73" s="129"/>
      <c r="CE73" s="129"/>
      <c r="CF73" s="129"/>
      <c r="CG73" s="129"/>
      <c r="CH73" s="129"/>
      <c r="CI73" s="129"/>
      <c r="CJ73" s="129"/>
      <c r="CK73" s="129"/>
      <c r="CL73" s="129"/>
      <c r="CM73" s="129"/>
      <c r="CN73" s="129"/>
      <c r="CO73" s="129"/>
      <c r="CP73" s="129"/>
      <c r="CQ73" s="129"/>
      <c r="CR73" s="129"/>
      <c r="CS73" s="129"/>
      <c r="CT73" s="129"/>
      <c r="CU73" s="129"/>
      <c r="CV73" s="129"/>
      <c r="CW73" s="129"/>
      <c r="CX73" s="129"/>
      <c r="CY73" s="129"/>
      <c r="CZ73" s="129"/>
      <c r="DA73" s="129"/>
      <c r="DB73" s="129"/>
      <c r="DC73" s="129"/>
      <c r="DD73" s="129"/>
      <c r="DE73" s="129"/>
      <c r="DF73" s="129"/>
      <c r="DG73" s="129"/>
      <c r="DH73" s="129"/>
      <c r="DI73" s="129"/>
      <c r="DJ73" s="129"/>
      <c r="DK73" s="129"/>
      <c r="DL73" s="129"/>
      <c r="DM73" s="129"/>
      <c r="DN73" s="129"/>
      <c r="DO73" s="129"/>
      <c r="DP73" s="129"/>
      <c r="DQ73" s="129"/>
      <c r="DR73" s="129"/>
      <c r="DS73" s="129"/>
      <c r="DT73" s="129"/>
      <c r="DU73" s="129"/>
      <c r="DV73" s="129"/>
      <c r="DW73" s="129"/>
      <c r="DX73" s="129"/>
      <c r="DY73" s="129"/>
      <c r="DZ73" s="129"/>
      <c r="EA73" s="129"/>
      <c r="EB73" s="129"/>
      <c r="EC73" s="129"/>
      <c r="ED73" s="129"/>
      <c r="EE73" s="129"/>
      <c r="EF73" s="129"/>
      <c r="EG73" s="129"/>
      <c r="EH73" s="129"/>
      <c r="EI73" s="129"/>
      <c r="EJ73" s="129"/>
      <c r="EK73" s="129"/>
      <c r="EL73" s="129"/>
      <c r="EM73" s="129"/>
      <c r="EN73" s="129"/>
      <c r="EO73" s="129"/>
      <c r="EP73" s="129"/>
      <c r="EQ73" s="129"/>
      <c r="ER73" s="129"/>
      <c r="ES73" s="129"/>
      <c r="ET73" s="129"/>
      <c r="EU73" s="129"/>
      <c r="EV73" s="129"/>
      <c r="EW73" s="129"/>
      <c r="EX73" s="129"/>
      <c r="EY73" s="129"/>
      <c r="EZ73" s="129"/>
      <c r="FA73" s="129"/>
      <c r="FB73" s="129"/>
      <c r="FC73" s="129"/>
      <c r="FD73" s="129"/>
      <c r="FE73" s="129"/>
      <c r="FF73" s="129"/>
      <c r="FG73" s="129"/>
      <c r="FH73" s="129"/>
      <c r="FI73" s="129"/>
      <c r="FJ73" s="129"/>
      <c r="FK73" s="129"/>
      <c r="FL73" s="129"/>
      <c r="FM73" s="129"/>
      <c r="FN73" s="129"/>
      <c r="FO73" s="129"/>
      <c r="FP73" s="129"/>
      <c r="FQ73" s="129"/>
      <c r="FR73" s="129"/>
      <c r="FS73" s="129"/>
      <c r="FT73" s="129"/>
      <c r="FU73" s="129"/>
      <c r="FV73" s="129"/>
      <c r="FW73" s="129"/>
      <c r="FX73" s="129"/>
      <c r="FY73" s="129"/>
      <c r="FZ73" s="129"/>
      <c r="GA73" s="129"/>
      <c r="GB73" s="129"/>
      <c r="GC73" s="129"/>
      <c r="GD73" s="129"/>
      <c r="GE73" s="129"/>
      <c r="GF73" s="129"/>
      <c r="GG73" s="129"/>
      <c r="GH73" s="129"/>
      <c r="GI73" s="129"/>
      <c r="GJ73" s="129"/>
      <c r="GK73" s="129"/>
      <c r="GL73" s="129"/>
    </row>
    <row r="74" spans="1:194">
      <c r="J74" s="129"/>
      <c r="K74" s="129"/>
      <c r="L74" s="130"/>
      <c r="M74" s="129"/>
      <c r="N74" s="129"/>
      <c r="O74" s="129"/>
      <c r="P74" s="129"/>
      <c r="Q74" s="129"/>
      <c r="R74" s="129"/>
      <c r="S74" s="129"/>
      <c r="T74" s="129"/>
      <c r="U74" s="129"/>
      <c r="V74" s="129"/>
      <c r="W74" s="129"/>
      <c r="X74" s="129"/>
      <c r="Y74" s="129"/>
      <c r="Z74" s="129"/>
      <c r="AA74" s="129"/>
      <c r="AB74" s="129"/>
      <c r="AC74" s="129"/>
      <c r="AD74" s="129"/>
      <c r="AE74" s="129"/>
      <c r="AF74" s="129"/>
      <c r="AG74" s="129"/>
      <c r="AH74" s="129"/>
      <c r="AI74" s="129"/>
      <c r="AJ74" s="129"/>
      <c r="AK74" s="129"/>
      <c r="AL74" s="129"/>
      <c r="AM74" s="129"/>
      <c r="AN74" s="129"/>
      <c r="AO74" s="129"/>
      <c r="AP74" s="129"/>
      <c r="AQ74" s="129"/>
      <c r="AR74" s="129"/>
      <c r="AS74" s="129"/>
      <c r="AT74" s="129"/>
      <c r="AU74" s="129"/>
      <c r="AV74" s="129"/>
      <c r="AW74" s="129"/>
      <c r="AX74" s="129"/>
      <c r="AY74" s="129"/>
      <c r="AZ74" s="129"/>
      <c r="BA74" s="129"/>
      <c r="BB74" s="129"/>
      <c r="BC74" s="129"/>
      <c r="BD74" s="129"/>
      <c r="BE74" s="129"/>
      <c r="BF74" s="129"/>
      <c r="BG74" s="129"/>
      <c r="BH74" s="129"/>
      <c r="BI74" s="129"/>
      <c r="BJ74" s="129"/>
      <c r="BK74" s="129"/>
      <c r="BL74" s="129"/>
      <c r="BM74" s="129"/>
      <c r="BN74" s="129"/>
      <c r="BO74" s="129"/>
      <c r="BP74" s="129"/>
      <c r="BQ74" s="129"/>
      <c r="BR74" s="129"/>
      <c r="BS74" s="129"/>
      <c r="BT74" s="129"/>
      <c r="BU74" s="129"/>
      <c r="BV74" s="129"/>
      <c r="BW74" s="129"/>
      <c r="BX74" s="129"/>
      <c r="BY74" s="129"/>
      <c r="BZ74" s="129"/>
      <c r="CA74" s="129"/>
      <c r="CB74" s="129"/>
      <c r="CC74" s="129"/>
      <c r="CD74" s="129"/>
      <c r="CE74" s="129"/>
      <c r="CF74" s="129"/>
      <c r="CG74" s="129"/>
      <c r="CH74" s="129"/>
      <c r="CI74" s="129"/>
      <c r="CJ74" s="129"/>
      <c r="CK74" s="129"/>
      <c r="CL74" s="129"/>
      <c r="CM74" s="129"/>
      <c r="CN74" s="129"/>
      <c r="CO74" s="129"/>
      <c r="CP74" s="129"/>
      <c r="CQ74" s="129"/>
      <c r="CR74" s="129"/>
      <c r="CS74" s="129"/>
      <c r="CT74" s="129"/>
      <c r="CU74" s="129"/>
      <c r="CV74" s="129"/>
      <c r="CW74" s="129"/>
      <c r="CX74" s="129"/>
      <c r="CY74" s="129"/>
      <c r="CZ74" s="129"/>
      <c r="DA74" s="129"/>
      <c r="DB74" s="129"/>
      <c r="DC74" s="129"/>
      <c r="DD74" s="129"/>
      <c r="DE74" s="129"/>
      <c r="DF74" s="129"/>
      <c r="DG74" s="129"/>
      <c r="DH74" s="129"/>
      <c r="DI74" s="129"/>
      <c r="DJ74" s="129"/>
      <c r="DK74" s="129"/>
      <c r="DL74" s="129"/>
      <c r="DM74" s="129"/>
      <c r="DN74" s="129"/>
      <c r="DO74" s="129"/>
      <c r="DP74" s="129"/>
      <c r="DQ74" s="129"/>
      <c r="DR74" s="129"/>
      <c r="DS74" s="129"/>
      <c r="DT74" s="129"/>
      <c r="DU74" s="129"/>
      <c r="DV74" s="129"/>
      <c r="DW74" s="129"/>
      <c r="DX74" s="129"/>
      <c r="DY74" s="129"/>
      <c r="DZ74" s="129"/>
      <c r="EA74" s="129"/>
      <c r="EB74" s="129"/>
      <c r="EC74" s="129"/>
      <c r="ED74" s="129"/>
      <c r="EE74" s="129"/>
      <c r="EF74" s="129"/>
      <c r="EG74" s="129"/>
      <c r="EH74" s="129"/>
      <c r="EI74" s="129"/>
      <c r="EJ74" s="129"/>
      <c r="EK74" s="129"/>
      <c r="EL74" s="129"/>
      <c r="EM74" s="129"/>
      <c r="EN74" s="129"/>
      <c r="EO74" s="129"/>
      <c r="EP74" s="129"/>
      <c r="EQ74" s="129"/>
      <c r="ER74" s="129"/>
      <c r="ES74" s="129"/>
      <c r="ET74" s="129"/>
      <c r="EU74" s="129"/>
      <c r="EV74" s="129"/>
      <c r="EW74" s="129"/>
      <c r="EX74" s="129"/>
      <c r="EY74" s="129"/>
      <c r="EZ74" s="129"/>
      <c r="FA74" s="129"/>
      <c r="FB74" s="129"/>
      <c r="FC74" s="129"/>
      <c r="FD74" s="129"/>
      <c r="FE74" s="129"/>
      <c r="FF74" s="129"/>
      <c r="FG74" s="129"/>
      <c r="FH74" s="129"/>
      <c r="FI74" s="129"/>
      <c r="FJ74" s="129"/>
      <c r="FK74" s="129"/>
      <c r="FL74" s="129"/>
      <c r="FM74" s="129"/>
      <c r="FN74" s="129"/>
      <c r="FO74" s="129"/>
      <c r="FP74" s="129"/>
      <c r="FQ74" s="129"/>
      <c r="FR74" s="129"/>
      <c r="FS74" s="129"/>
      <c r="FT74" s="129"/>
      <c r="FU74" s="129"/>
      <c r="FV74" s="129"/>
      <c r="FW74" s="129"/>
      <c r="FX74" s="129"/>
      <c r="FY74" s="129"/>
      <c r="FZ74" s="129"/>
      <c r="GA74" s="129"/>
      <c r="GB74" s="129"/>
      <c r="GC74" s="129"/>
      <c r="GD74" s="129"/>
      <c r="GE74" s="129"/>
      <c r="GF74" s="129"/>
      <c r="GG74" s="129"/>
      <c r="GH74" s="129"/>
      <c r="GI74" s="129"/>
      <c r="GJ74" s="129"/>
      <c r="GK74" s="129"/>
      <c r="GL74" s="129"/>
    </row>
    <row r="75" spans="1:194">
      <c r="K75" s="129"/>
      <c r="L75" s="129"/>
      <c r="M75" s="129"/>
      <c r="N75" s="129"/>
      <c r="O75" s="129"/>
      <c r="P75" s="129"/>
      <c r="Q75" s="129"/>
      <c r="R75" s="129"/>
      <c r="S75" s="129"/>
      <c r="T75" s="129"/>
      <c r="U75" s="129"/>
      <c r="V75" s="129"/>
      <c r="W75" s="129"/>
      <c r="X75" s="129"/>
      <c r="Y75" s="129"/>
      <c r="Z75" s="129"/>
      <c r="AA75" s="129"/>
      <c r="AB75" s="129"/>
      <c r="AC75" s="129"/>
      <c r="AD75" s="129"/>
      <c r="AE75" s="129"/>
      <c r="AF75" s="129"/>
      <c r="AG75" s="129"/>
      <c r="AH75" s="129"/>
      <c r="AI75" s="129"/>
      <c r="AJ75" s="129"/>
      <c r="AK75" s="129"/>
      <c r="AL75" s="129"/>
      <c r="AM75" s="129"/>
      <c r="AN75" s="129"/>
      <c r="AO75" s="129"/>
      <c r="AP75" s="129"/>
      <c r="AQ75" s="129"/>
      <c r="AR75" s="129"/>
      <c r="AS75" s="129"/>
      <c r="AT75" s="129"/>
      <c r="AU75" s="129"/>
      <c r="AV75" s="129"/>
      <c r="AW75" s="129"/>
      <c r="AX75" s="129"/>
      <c r="AY75" s="129"/>
      <c r="AZ75" s="129"/>
      <c r="BA75" s="129"/>
      <c r="BB75" s="129"/>
      <c r="BC75" s="129"/>
      <c r="BD75" s="129"/>
      <c r="BE75" s="129"/>
      <c r="BF75" s="129"/>
      <c r="BG75" s="129"/>
      <c r="BH75" s="129"/>
      <c r="BI75" s="129"/>
      <c r="BJ75" s="129"/>
      <c r="BK75" s="129"/>
      <c r="BL75" s="129"/>
      <c r="BM75" s="129"/>
      <c r="BN75" s="129"/>
      <c r="BO75" s="129"/>
      <c r="BP75" s="129"/>
      <c r="BQ75" s="129"/>
      <c r="BR75" s="129"/>
      <c r="BS75" s="129"/>
      <c r="BT75" s="129"/>
      <c r="BU75" s="129"/>
      <c r="BV75" s="129"/>
      <c r="BW75" s="129"/>
      <c r="BX75" s="129"/>
      <c r="BY75" s="129"/>
      <c r="BZ75" s="129"/>
      <c r="CA75" s="129"/>
      <c r="CB75" s="129"/>
      <c r="CC75" s="129"/>
      <c r="CD75" s="129"/>
      <c r="CE75" s="129"/>
      <c r="CF75" s="129"/>
      <c r="CG75" s="129"/>
      <c r="CH75" s="129"/>
      <c r="CI75" s="129"/>
      <c r="CJ75" s="129"/>
      <c r="CK75" s="129"/>
      <c r="CL75" s="129"/>
      <c r="CM75" s="129"/>
      <c r="CN75" s="129"/>
      <c r="CO75" s="129"/>
      <c r="CP75" s="129"/>
      <c r="CQ75" s="129"/>
      <c r="CR75" s="129"/>
      <c r="CS75" s="129"/>
      <c r="CT75" s="129"/>
      <c r="CU75" s="129"/>
      <c r="CV75" s="129"/>
      <c r="CW75" s="129"/>
      <c r="CX75" s="129"/>
      <c r="CY75" s="129"/>
      <c r="CZ75" s="129"/>
      <c r="DA75" s="129"/>
      <c r="DB75" s="129"/>
      <c r="DC75" s="129"/>
      <c r="DD75" s="129"/>
      <c r="DE75" s="129"/>
      <c r="DF75" s="129"/>
      <c r="DG75" s="129"/>
      <c r="DH75" s="129"/>
      <c r="DI75" s="129"/>
      <c r="DJ75" s="129"/>
      <c r="DK75" s="129"/>
      <c r="DL75" s="129"/>
      <c r="DM75" s="129"/>
      <c r="DN75" s="129"/>
      <c r="DO75" s="129"/>
      <c r="DP75" s="129"/>
      <c r="DQ75" s="129"/>
      <c r="DR75" s="129"/>
      <c r="DS75" s="129"/>
      <c r="DT75" s="129"/>
      <c r="DU75" s="129"/>
      <c r="DV75" s="129"/>
      <c r="DW75" s="129"/>
      <c r="DX75" s="129"/>
      <c r="DY75" s="129"/>
      <c r="DZ75" s="129"/>
      <c r="EA75" s="129"/>
      <c r="EB75" s="129"/>
      <c r="EC75" s="129"/>
      <c r="ED75" s="129"/>
      <c r="EE75" s="129"/>
      <c r="EF75" s="129"/>
      <c r="EG75" s="129"/>
      <c r="EH75" s="129"/>
      <c r="EI75" s="129"/>
      <c r="EJ75" s="129"/>
      <c r="EK75" s="129"/>
      <c r="EL75" s="129"/>
      <c r="EM75" s="129"/>
      <c r="EN75" s="129"/>
      <c r="EO75" s="129"/>
      <c r="EP75" s="129"/>
      <c r="EQ75" s="129"/>
      <c r="ER75" s="129"/>
      <c r="ES75" s="129"/>
      <c r="ET75" s="129"/>
      <c r="EU75" s="129"/>
      <c r="EV75" s="129"/>
      <c r="EW75" s="129"/>
      <c r="EX75" s="129"/>
      <c r="EY75" s="129"/>
      <c r="EZ75" s="129"/>
      <c r="FA75" s="129"/>
      <c r="FB75" s="129"/>
      <c r="FC75" s="129"/>
      <c r="FD75" s="129"/>
      <c r="FE75" s="129"/>
      <c r="FF75" s="129"/>
      <c r="FG75" s="129"/>
      <c r="FH75" s="129"/>
      <c r="FI75" s="129"/>
      <c r="FJ75" s="129"/>
      <c r="FK75" s="129"/>
      <c r="FL75" s="129"/>
      <c r="FM75" s="129"/>
      <c r="FN75" s="129"/>
      <c r="FO75" s="129"/>
      <c r="FP75" s="129"/>
      <c r="FQ75" s="129"/>
      <c r="FR75" s="129"/>
      <c r="FS75" s="129"/>
      <c r="FT75" s="129"/>
      <c r="FU75" s="129"/>
      <c r="FV75" s="129"/>
      <c r="FW75" s="129"/>
      <c r="FX75" s="129"/>
      <c r="FY75" s="129"/>
      <c r="FZ75" s="129"/>
      <c r="GA75" s="129"/>
      <c r="GB75" s="129"/>
      <c r="GC75" s="129"/>
      <c r="GD75" s="129"/>
      <c r="GE75" s="129"/>
      <c r="GF75" s="129"/>
      <c r="GG75" s="129"/>
      <c r="GH75" s="129"/>
      <c r="GI75" s="129"/>
      <c r="GJ75" s="129"/>
      <c r="GK75" s="129"/>
      <c r="GL75" s="129"/>
    </row>
    <row r="76" spans="1:194">
      <c r="K76" s="129"/>
      <c r="L76" s="129"/>
      <c r="M76" s="129"/>
      <c r="N76" s="129"/>
      <c r="O76" s="129"/>
      <c r="P76" s="129"/>
      <c r="Q76" s="129"/>
      <c r="R76" s="129"/>
      <c r="S76" s="129"/>
      <c r="T76" s="129"/>
      <c r="U76" s="129"/>
      <c r="V76" s="129"/>
      <c r="W76" s="129"/>
      <c r="X76" s="129"/>
      <c r="Y76" s="129"/>
      <c r="Z76" s="129"/>
      <c r="AA76" s="129"/>
      <c r="AB76" s="129"/>
      <c r="AC76" s="129"/>
      <c r="AD76" s="129"/>
      <c r="AE76" s="129"/>
      <c r="AF76" s="129"/>
      <c r="AG76" s="129"/>
      <c r="AH76" s="129"/>
      <c r="AI76" s="129"/>
      <c r="AJ76" s="129"/>
      <c r="AK76" s="129"/>
      <c r="AL76" s="129"/>
      <c r="AM76" s="129"/>
      <c r="AN76" s="129"/>
      <c r="AO76" s="129"/>
      <c r="AP76" s="129"/>
      <c r="AQ76" s="129"/>
      <c r="AR76" s="129"/>
      <c r="AS76" s="129"/>
      <c r="AT76" s="129"/>
      <c r="AU76" s="129"/>
      <c r="AV76" s="129"/>
      <c r="AW76" s="129"/>
      <c r="AX76" s="129"/>
      <c r="AY76" s="129"/>
      <c r="AZ76" s="129"/>
      <c r="BA76" s="129"/>
      <c r="BB76" s="129"/>
      <c r="BC76" s="129"/>
      <c r="BD76" s="129"/>
      <c r="BE76" s="129"/>
      <c r="BF76" s="129"/>
      <c r="BG76" s="129"/>
      <c r="BH76" s="129"/>
      <c r="BI76" s="129"/>
      <c r="BJ76" s="129"/>
      <c r="BK76" s="129"/>
      <c r="BL76" s="129"/>
      <c r="BM76" s="129"/>
      <c r="BN76" s="129"/>
      <c r="BO76" s="129"/>
      <c r="BP76" s="129"/>
      <c r="BQ76" s="129"/>
      <c r="BR76" s="129"/>
      <c r="BS76" s="129"/>
      <c r="BT76" s="129"/>
      <c r="BU76" s="129"/>
      <c r="BV76" s="129"/>
      <c r="BW76" s="129"/>
      <c r="BX76" s="129"/>
      <c r="BY76" s="129"/>
      <c r="BZ76" s="129"/>
      <c r="CA76" s="129"/>
      <c r="CB76" s="129"/>
      <c r="CC76" s="129"/>
      <c r="CD76" s="129"/>
      <c r="CE76" s="129"/>
      <c r="CF76" s="129"/>
      <c r="CG76" s="129"/>
      <c r="CH76" s="129"/>
      <c r="CI76" s="129"/>
      <c r="CJ76" s="129"/>
      <c r="CK76" s="129"/>
      <c r="CL76" s="129"/>
      <c r="CM76" s="129"/>
      <c r="CN76" s="129"/>
      <c r="CO76" s="129"/>
      <c r="CP76" s="129"/>
      <c r="CQ76" s="129"/>
      <c r="CR76" s="129"/>
      <c r="CS76" s="129"/>
      <c r="CT76" s="129"/>
      <c r="CU76" s="129"/>
      <c r="CV76" s="129"/>
      <c r="CW76" s="129"/>
      <c r="CX76" s="129"/>
      <c r="CY76" s="129"/>
      <c r="CZ76" s="129"/>
      <c r="DA76" s="129"/>
      <c r="DB76" s="129"/>
      <c r="DC76" s="129"/>
      <c r="DD76" s="129"/>
      <c r="DE76" s="129"/>
      <c r="DF76" s="129"/>
      <c r="DG76" s="129"/>
      <c r="DH76" s="129"/>
      <c r="DI76" s="129"/>
      <c r="DJ76" s="129"/>
      <c r="DK76" s="129"/>
      <c r="DL76" s="129"/>
      <c r="DM76" s="129"/>
      <c r="DN76" s="129"/>
      <c r="DO76" s="129"/>
      <c r="DP76" s="129"/>
      <c r="DQ76" s="129"/>
      <c r="DR76" s="129"/>
      <c r="DS76" s="129"/>
      <c r="DT76" s="129"/>
      <c r="DU76" s="129"/>
      <c r="DV76" s="129"/>
      <c r="DW76" s="129"/>
      <c r="DX76" s="129"/>
      <c r="DY76" s="129"/>
      <c r="DZ76" s="129"/>
      <c r="EA76" s="129"/>
      <c r="EB76" s="129"/>
      <c r="EC76" s="129"/>
      <c r="ED76" s="129"/>
      <c r="EE76" s="129"/>
      <c r="EF76" s="129"/>
      <c r="EG76" s="129"/>
      <c r="EH76" s="129"/>
      <c r="EI76" s="129"/>
      <c r="EJ76" s="129"/>
      <c r="EK76" s="129"/>
      <c r="EL76" s="129"/>
      <c r="EM76" s="129"/>
      <c r="EN76" s="129"/>
      <c r="EO76" s="129"/>
      <c r="EP76" s="129"/>
      <c r="EQ76" s="129"/>
      <c r="ER76" s="129"/>
      <c r="ES76" s="129"/>
      <c r="ET76" s="129"/>
      <c r="EU76" s="129"/>
      <c r="EV76" s="129"/>
      <c r="EW76" s="129"/>
      <c r="EX76" s="129"/>
      <c r="EY76" s="129"/>
      <c r="EZ76" s="129"/>
      <c r="FA76" s="129"/>
      <c r="FB76" s="129"/>
      <c r="FC76" s="129"/>
      <c r="FD76" s="129"/>
      <c r="FE76" s="129"/>
      <c r="FF76" s="129"/>
      <c r="FG76" s="129"/>
      <c r="FH76" s="129"/>
      <c r="FI76" s="129"/>
      <c r="FJ76" s="129"/>
      <c r="FK76" s="129"/>
      <c r="FL76" s="129"/>
      <c r="FM76" s="129"/>
      <c r="FN76" s="129"/>
      <c r="FO76" s="129"/>
      <c r="FP76" s="129"/>
      <c r="FQ76" s="129"/>
      <c r="FR76" s="129"/>
      <c r="FS76" s="129"/>
      <c r="FT76" s="129"/>
      <c r="FU76" s="129"/>
      <c r="FV76" s="129"/>
      <c r="FW76" s="129"/>
      <c r="FX76" s="129"/>
      <c r="FY76" s="129"/>
      <c r="FZ76" s="129"/>
      <c r="GA76" s="129"/>
      <c r="GB76" s="129"/>
      <c r="GC76" s="129"/>
      <c r="GD76" s="129"/>
      <c r="GE76" s="129"/>
      <c r="GF76" s="129"/>
      <c r="GG76" s="129"/>
      <c r="GH76" s="129"/>
      <c r="GI76" s="129"/>
      <c r="GJ76" s="129"/>
      <c r="GK76" s="129"/>
      <c r="GL76" s="129"/>
    </row>
    <row r="77" spans="1:194">
      <c r="K77" s="129"/>
      <c r="L77" s="129"/>
      <c r="M77" s="129"/>
      <c r="N77" s="129"/>
      <c r="O77" s="129"/>
      <c r="P77" s="129"/>
      <c r="Q77" s="129"/>
      <c r="R77" s="129"/>
      <c r="S77" s="129"/>
      <c r="T77" s="129"/>
      <c r="U77" s="129"/>
      <c r="V77" s="129"/>
      <c r="W77" s="129"/>
      <c r="X77" s="129"/>
      <c r="Y77" s="129"/>
      <c r="Z77" s="129"/>
      <c r="AA77" s="129"/>
      <c r="AB77" s="129"/>
      <c r="AC77" s="129"/>
      <c r="AD77" s="129"/>
      <c r="AE77" s="129"/>
      <c r="AF77" s="129"/>
      <c r="AG77" s="129"/>
      <c r="AH77" s="129"/>
      <c r="AI77" s="129"/>
      <c r="AJ77" s="129"/>
      <c r="AK77" s="129"/>
      <c r="AL77" s="129"/>
      <c r="AM77" s="129"/>
      <c r="AN77" s="129"/>
      <c r="AO77" s="129"/>
      <c r="AP77" s="129"/>
      <c r="AQ77" s="129"/>
      <c r="AR77" s="129"/>
      <c r="AS77" s="129"/>
      <c r="AT77" s="129"/>
      <c r="AU77" s="129"/>
      <c r="AV77" s="129"/>
      <c r="AW77" s="129"/>
      <c r="AX77" s="129"/>
      <c r="AY77" s="129"/>
      <c r="AZ77" s="129"/>
      <c r="BA77" s="129"/>
      <c r="BB77" s="129"/>
      <c r="BC77" s="129"/>
      <c r="BD77" s="129"/>
      <c r="BE77" s="129"/>
      <c r="BF77" s="129"/>
      <c r="BG77" s="129"/>
      <c r="BH77" s="129"/>
      <c r="BI77" s="129"/>
      <c r="BJ77" s="129"/>
      <c r="BK77" s="129"/>
      <c r="BL77" s="129"/>
      <c r="BM77" s="129"/>
      <c r="BN77" s="129"/>
      <c r="BO77" s="129"/>
      <c r="BP77" s="129"/>
      <c r="BQ77" s="129"/>
      <c r="BR77" s="129"/>
      <c r="BS77" s="129"/>
      <c r="BT77" s="129"/>
      <c r="BU77" s="129"/>
      <c r="BV77" s="129"/>
      <c r="BW77" s="129"/>
      <c r="BX77" s="129"/>
      <c r="BY77" s="129"/>
      <c r="BZ77" s="129"/>
      <c r="CA77" s="129"/>
      <c r="CB77" s="129"/>
      <c r="CC77" s="129"/>
      <c r="CD77" s="129"/>
      <c r="CE77" s="129"/>
      <c r="CF77" s="129"/>
      <c r="CG77" s="129"/>
      <c r="CH77" s="129"/>
      <c r="CI77" s="129"/>
      <c r="CJ77" s="129"/>
      <c r="CK77" s="129"/>
      <c r="CL77" s="129"/>
      <c r="CM77" s="129"/>
      <c r="CN77" s="129"/>
      <c r="CO77" s="129"/>
      <c r="CP77" s="129"/>
      <c r="CQ77" s="129"/>
      <c r="CR77" s="129"/>
      <c r="CS77" s="129"/>
      <c r="CT77" s="129"/>
      <c r="CU77" s="129"/>
      <c r="CV77" s="129"/>
      <c r="CW77" s="129"/>
      <c r="CX77" s="129"/>
      <c r="CY77" s="129"/>
      <c r="CZ77" s="129"/>
      <c r="DA77" s="129"/>
      <c r="DB77" s="129"/>
      <c r="DC77" s="129"/>
      <c r="DD77" s="129"/>
      <c r="DE77" s="129"/>
      <c r="DF77" s="129"/>
      <c r="DG77" s="129"/>
      <c r="DH77" s="129"/>
      <c r="DI77" s="129"/>
      <c r="DJ77" s="129"/>
      <c r="DK77" s="129"/>
      <c r="DL77" s="129"/>
      <c r="DM77" s="129"/>
      <c r="DN77" s="129"/>
      <c r="DO77" s="129"/>
      <c r="DP77" s="129"/>
      <c r="DQ77" s="129"/>
      <c r="DR77" s="129"/>
      <c r="DS77" s="129"/>
      <c r="DT77" s="129"/>
      <c r="DU77" s="129"/>
      <c r="DV77" s="129"/>
      <c r="DW77" s="129"/>
      <c r="DX77" s="129"/>
      <c r="DY77" s="129"/>
      <c r="DZ77" s="129"/>
      <c r="EA77" s="129"/>
      <c r="EB77" s="129"/>
      <c r="EC77" s="129"/>
      <c r="ED77" s="129"/>
      <c r="EE77" s="129"/>
      <c r="EF77" s="129"/>
      <c r="EG77" s="129"/>
      <c r="EH77" s="129"/>
      <c r="EI77" s="129"/>
      <c r="EJ77" s="129"/>
      <c r="EK77" s="129"/>
      <c r="EL77" s="129"/>
      <c r="EM77" s="129"/>
      <c r="EN77" s="129"/>
      <c r="EO77" s="129"/>
      <c r="EP77" s="129"/>
      <c r="EQ77" s="129"/>
      <c r="ER77" s="129"/>
      <c r="ES77" s="129"/>
      <c r="ET77" s="129"/>
      <c r="EU77" s="129"/>
      <c r="EV77" s="129"/>
      <c r="EW77" s="129"/>
      <c r="EX77" s="129"/>
      <c r="EY77" s="129"/>
      <c r="EZ77" s="129"/>
      <c r="FA77" s="129"/>
      <c r="FB77" s="129"/>
      <c r="FC77" s="129"/>
      <c r="FD77" s="129"/>
      <c r="FE77" s="129"/>
      <c r="FF77" s="129"/>
      <c r="FG77" s="129"/>
      <c r="FH77" s="129"/>
      <c r="FI77" s="129"/>
      <c r="FJ77" s="129"/>
      <c r="FK77" s="129"/>
      <c r="FL77" s="129"/>
      <c r="FM77" s="129"/>
      <c r="FN77" s="129"/>
      <c r="FO77" s="129"/>
      <c r="FP77" s="129"/>
      <c r="FQ77" s="129"/>
      <c r="FR77" s="129"/>
      <c r="FS77" s="129"/>
      <c r="FT77" s="129"/>
      <c r="FU77" s="129"/>
      <c r="FV77" s="129"/>
      <c r="FW77" s="129"/>
      <c r="FX77" s="129"/>
      <c r="FY77" s="129"/>
      <c r="FZ77" s="129"/>
      <c r="GA77" s="129"/>
      <c r="GB77" s="129"/>
      <c r="GC77" s="129"/>
      <c r="GD77" s="129"/>
      <c r="GE77" s="129"/>
      <c r="GF77" s="129"/>
      <c r="GG77" s="129"/>
      <c r="GH77" s="129"/>
      <c r="GI77" s="129"/>
      <c r="GJ77" s="129"/>
      <c r="GK77" s="129"/>
      <c r="GL77" s="129"/>
    </row>
    <row r="78" spans="1:194">
      <c r="K78" s="129"/>
      <c r="L78" s="129"/>
      <c r="M78" s="129"/>
      <c r="N78" s="129"/>
      <c r="O78" s="129"/>
      <c r="P78" s="129"/>
      <c r="Q78" s="129"/>
      <c r="R78" s="129"/>
      <c r="S78" s="129"/>
      <c r="T78" s="129"/>
      <c r="U78" s="129"/>
      <c r="V78" s="129"/>
      <c r="W78" s="129"/>
      <c r="X78" s="129"/>
      <c r="Y78" s="129"/>
      <c r="Z78" s="129"/>
      <c r="AA78" s="129"/>
      <c r="AB78" s="129"/>
      <c r="AC78" s="129"/>
      <c r="AD78" s="129"/>
      <c r="AE78" s="129"/>
      <c r="AF78" s="129"/>
      <c r="AG78" s="129"/>
      <c r="AH78" s="129"/>
      <c r="AI78" s="129"/>
      <c r="AJ78" s="129"/>
      <c r="AK78" s="129"/>
      <c r="AL78" s="129"/>
      <c r="AM78" s="129"/>
      <c r="AN78" s="129"/>
      <c r="AO78" s="129"/>
      <c r="AP78" s="129"/>
      <c r="AQ78" s="129"/>
      <c r="AR78" s="129"/>
      <c r="AS78" s="129"/>
      <c r="AT78" s="129"/>
      <c r="AU78" s="129"/>
      <c r="AV78" s="129"/>
      <c r="AW78" s="129"/>
      <c r="AX78" s="129"/>
      <c r="AY78" s="129"/>
      <c r="AZ78" s="129"/>
      <c r="BA78" s="129"/>
      <c r="BB78" s="129"/>
      <c r="BC78" s="129"/>
      <c r="BD78" s="129"/>
      <c r="BE78" s="129"/>
      <c r="BF78" s="129"/>
      <c r="BG78" s="129"/>
      <c r="BH78" s="129"/>
      <c r="BI78" s="129"/>
      <c r="BJ78" s="129"/>
      <c r="BK78" s="129"/>
      <c r="BL78" s="129"/>
      <c r="BM78" s="129"/>
      <c r="BN78" s="129"/>
      <c r="BO78" s="129"/>
      <c r="BP78" s="129"/>
      <c r="BQ78" s="129"/>
      <c r="BR78" s="129"/>
      <c r="BS78" s="129"/>
      <c r="BT78" s="129"/>
      <c r="BU78" s="129"/>
      <c r="BV78" s="129"/>
      <c r="BW78" s="129"/>
      <c r="BX78" s="129"/>
      <c r="BY78" s="129"/>
      <c r="BZ78" s="129"/>
      <c r="CA78" s="129"/>
      <c r="CB78" s="129"/>
      <c r="CC78" s="129"/>
      <c r="CD78" s="129"/>
      <c r="CE78" s="129"/>
      <c r="CF78" s="129"/>
      <c r="CG78" s="129"/>
      <c r="CH78" s="129"/>
      <c r="CI78" s="129"/>
      <c r="CJ78" s="129"/>
      <c r="CK78" s="129"/>
      <c r="CL78" s="129"/>
      <c r="CM78" s="129"/>
      <c r="CN78" s="129"/>
      <c r="CO78" s="129"/>
      <c r="CP78" s="129"/>
      <c r="CQ78" s="129"/>
      <c r="CR78" s="129"/>
      <c r="CS78" s="129"/>
      <c r="CT78" s="129"/>
      <c r="CU78" s="129"/>
      <c r="CV78" s="129"/>
      <c r="CW78" s="129"/>
      <c r="CX78" s="129"/>
      <c r="CY78" s="129"/>
      <c r="CZ78" s="129"/>
      <c r="DA78" s="129"/>
      <c r="DB78" s="129"/>
      <c r="DC78" s="129"/>
      <c r="DD78" s="129"/>
      <c r="DE78" s="129"/>
      <c r="DF78" s="129"/>
      <c r="DG78" s="129"/>
      <c r="DH78" s="129"/>
      <c r="DI78" s="129"/>
      <c r="DJ78" s="129"/>
      <c r="DK78" s="129"/>
      <c r="DL78" s="129"/>
      <c r="DM78" s="129"/>
      <c r="DN78" s="129"/>
      <c r="DO78" s="129"/>
      <c r="DP78" s="129"/>
      <c r="DQ78" s="129"/>
      <c r="DR78" s="129"/>
      <c r="DS78" s="129"/>
      <c r="DT78" s="129"/>
      <c r="DU78" s="129"/>
      <c r="DV78" s="129"/>
      <c r="DW78" s="129"/>
      <c r="DX78" s="129"/>
      <c r="DY78" s="129"/>
      <c r="DZ78" s="129"/>
      <c r="EA78" s="129"/>
      <c r="EB78" s="129"/>
      <c r="EC78" s="129"/>
      <c r="ED78" s="129"/>
      <c r="EE78" s="129"/>
      <c r="EF78" s="129"/>
      <c r="EG78" s="129"/>
      <c r="EH78" s="129"/>
      <c r="EI78" s="129"/>
      <c r="EJ78" s="129"/>
      <c r="EK78" s="129"/>
      <c r="EL78" s="129"/>
      <c r="EM78" s="129"/>
      <c r="EN78" s="129"/>
      <c r="EO78" s="129"/>
      <c r="EP78" s="129"/>
      <c r="EQ78" s="129"/>
      <c r="ER78" s="129"/>
      <c r="ES78" s="129"/>
      <c r="ET78" s="129"/>
      <c r="EU78" s="129"/>
      <c r="EV78" s="129"/>
      <c r="EW78" s="129"/>
      <c r="EX78" s="129"/>
      <c r="EY78" s="129"/>
      <c r="EZ78" s="129"/>
      <c r="FA78" s="129"/>
      <c r="FB78" s="129"/>
      <c r="FC78" s="129"/>
      <c r="FD78" s="129"/>
      <c r="FE78" s="129"/>
      <c r="FF78" s="129"/>
      <c r="FG78" s="129"/>
      <c r="FH78" s="129"/>
      <c r="FI78" s="129"/>
      <c r="FJ78" s="129"/>
      <c r="FK78" s="129"/>
      <c r="FL78" s="129"/>
      <c r="FM78" s="129"/>
      <c r="FN78" s="129"/>
      <c r="FO78" s="129"/>
      <c r="FP78" s="129"/>
      <c r="FQ78" s="129"/>
      <c r="FR78" s="129"/>
      <c r="FS78" s="129"/>
      <c r="FT78" s="129"/>
      <c r="FU78" s="129"/>
      <c r="FV78" s="129"/>
      <c r="FW78" s="129"/>
      <c r="FX78" s="129"/>
      <c r="FY78" s="129"/>
      <c r="FZ78" s="129"/>
      <c r="GA78" s="129"/>
      <c r="GB78" s="129"/>
      <c r="GC78" s="129"/>
      <c r="GD78" s="129"/>
      <c r="GE78" s="129"/>
      <c r="GF78" s="129"/>
      <c r="GG78" s="129"/>
      <c r="GH78" s="129"/>
      <c r="GI78" s="129"/>
      <c r="GJ78" s="129"/>
      <c r="GK78" s="129"/>
      <c r="GL78" s="129"/>
    </row>
    <row r="79" spans="1:194">
      <c r="K79" s="129"/>
      <c r="L79" s="129"/>
      <c r="M79" s="129"/>
      <c r="N79" s="129"/>
      <c r="O79" s="129"/>
      <c r="P79" s="129"/>
      <c r="Q79" s="129"/>
      <c r="R79" s="129"/>
      <c r="S79" s="129"/>
      <c r="T79" s="129"/>
      <c r="U79" s="129"/>
      <c r="V79" s="129"/>
      <c r="W79" s="129"/>
      <c r="X79" s="129"/>
      <c r="Y79" s="129"/>
      <c r="Z79" s="129"/>
      <c r="AA79" s="129"/>
      <c r="AB79" s="129"/>
      <c r="AC79" s="129"/>
      <c r="AD79" s="129"/>
      <c r="AE79" s="129"/>
      <c r="AF79" s="129"/>
      <c r="AG79" s="129"/>
      <c r="AH79" s="129"/>
      <c r="AI79" s="129"/>
      <c r="AJ79" s="129"/>
      <c r="AK79" s="129"/>
      <c r="AL79" s="129"/>
      <c r="AM79" s="129"/>
      <c r="AN79" s="129"/>
      <c r="AO79" s="129"/>
      <c r="AP79" s="129"/>
      <c r="AQ79" s="129"/>
      <c r="AR79" s="129"/>
      <c r="AS79" s="129"/>
      <c r="AT79" s="129"/>
      <c r="AU79" s="129"/>
      <c r="AV79" s="129"/>
      <c r="AW79" s="129"/>
      <c r="AX79" s="129"/>
      <c r="AY79" s="129"/>
      <c r="AZ79" s="129"/>
      <c r="BA79" s="129"/>
      <c r="BB79" s="129"/>
      <c r="BC79" s="129"/>
      <c r="BD79" s="129"/>
      <c r="BE79" s="129"/>
      <c r="BF79" s="129"/>
      <c r="BG79" s="129"/>
      <c r="BH79" s="129"/>
      <c r="BI79" s="129"/>
      <c r="BJ79" s="129"/>
      <c r="BK79" s="129"/>
      <c r="BL79" s="129"/>
      <c r="BM79" s="129"/>
      <c r="BN79" s="129"/>
      <c r="BO79" s="129"/>
      <c r="BP79" s="129"/>
      <c r="BQ79" s="129"/>
      <c r="BR79" s="129"/>
      <c r="BS79" s="129"/>
      <c r="BT79" s="129"/>
      <c r="BU79" s="129"/>
      <c r="BV79" s="129"/>
      <c r="BW79" s="129"/>
      <c r="BX79" s="129"/>
      <c r="BY79" s="129"/>
      <c r="BZ79" s="129"/>
      <c r="CA79" s="129"/>
      <c r="CB79" s="129"/>
      <c r="CC79" s="129"/>
      <c r="CD79" s="129"/>
      <c r="CE79" s="129"/>
      <c r="CF79" s="129"/>
      <c r="CG79" s="129"/>
      <c r="CH79" s="129"/>
      <c r="CI79" s="129"/>
      <c r="CJ79" s="129"/>
      <c r="CK79" s="129"/>
      <c r="CL79" s="129"/>
      <c r="CM79" s="129"/>
      <c r="CN79" s="129"/>
      <c r="CO79" s="129"/>
      <c r="CP79" s="129"/>
      <c r="CQ79" s="129"/>
      <c r="CR79" s="129"/>
      <c r="CS79" s="129"/>
      <c r="CT79" s="129"/>
      <c r="CU79" s="129"/>
      <c r="CV79" s="129"/>
      <c r="CW79" s="129"/>
      <c r="CX79" s="129"/>
      <c r="CY79" s="129"/>
      <c r="CZ79" s="129"/>
      <c r="DA79" s="129"/>
      <c r="DB79" s="129"/>
      <c r="DC79" s="129"/>
      <c r="DD79" s="129"/>
      <c r="DE79" s="129"/>
      <c r="DF79" s="129"/>
      <c r="DG79" s="129"/>
      <c r="DH79" s="129"/>
      <c r="DI79" s="129"/>
      <c r="DJ79" s="129"/>
      <c r="DK79" s="129"/>
      <c r="DL79" s="129"/>
      <c r="DM79" s="129"/>
      <c r="DN79" s="129"/>
      <c r="DO79" s="129"/>
      <c r="DP79" s="129"/>
      <c r="DQ79" s="129"/>
      <c r="DR79" s="129"/>
      <c r="DS79" s="129"/>
      <c r="DT79" s="129"/>
      <c r="DU79" s="129"/>
      <c r="DV79" s="129"/>
      <c r="DW79" s="129"/>
      <c r="DX79" s="129"/>
      <c r="DY79" s="129"/>
      <c r="DZ79" s="129"/>
      <c r="EA79" s="129"/>
      <c r="EB79" s="129"/>
      <c r="EC79" s="129"/>
      <c r="ED79" s="129"/>
      <c r="EE79" s="129"/>
      <c r="EF79" s="129"/>
      <c r="EG79" s="129"/>
      <c r="EH79" s="129"/>
      <c r="EI79" s="129"/>
      <c r="EJ79" s="129"/>
      <c r="EK79" s="129"/>
      <c r="EL79" s="129"/>
      <c r="EM79" s="129"/>
      <c r="EN79" s="129"/>
      <c r="EO79" s="129"/>
      <c r="EP79" s="129"/>
      <c r="EQ79" s="129"/>
      <c r="ER79" s="129"/>
      <c r="ES79" s="129"/>
      <c r="ET79" s="129"/>
      <c r="EU79" s="129"/>
      <c r="EV79" s="129"/>
      <c r="EW79" s="129"/>
      <c r="EX79" s="129"/>
      <c r="EY79" s="129"/>
      <c r="EZ79" s="129"/>
      <c r="FA79" s="129"/>
      <c r="FB79" s="129"/>
      <c r="FC79" s="129"/>
      <c r="FD79" s="129"/>
      <c r="FE79" s="129"/>
      <c r="FF79" s="129"/>
      <c r="FG79" s="129"/>
      <c r="FH79" s="129"/>
      <c r="FI79" s="129"/>
      <c r="FJ79" s="129"/>
      <c r="FK79" s="129"/>
      <c r="FL79" s="129"/>
      <c r="FM79" s="129"/>
      <c r="FN79" s="129"/>
      <c r="FO79" s="129"/>
      <c r="FP79" s="129"/>
      <c r="FQ79" s="129"/>
      <c r="FR79" s="129"/>
      <c r="FS79" s="129"/>
      <c r="FT79" s="129"/>
      <c r="FU79" s="129"/>
      <c r="FV79" s="129"/>
      <c r="FW79" s="129"/>
      <c r="FX79" s="129"/>
      <c r="FY79" s="129"/>
      <c r="FZ79" s="129"/>
      <c r="GA79" s="129"/>
      <c r="GB79" s="129"/>
      <c r="GC79" s="129"/>
      <c r="GD79" s="129"/>
      <c r="GE79" s="129"/>
      <c r="GF79" s="129"/>
      <c r="GG79" s="129"/>
      <c r="GH79" s="129"/>
      <c r="GI79" s="129"/>
      <c r="GJ79" s="129"/>
      <c r="GK79" s="129"/>
      <c r="GL79" s="129"/>
    </row>
    <row r="80" spans="1:194">
      <c r="K80" s="129"/>
      <c r="L80" s="129"/>
    </row>
    <row r="81" spans="11:12">
      <c r="K81" s="129"/>
      <c r="L81" s="129"/>
    </row>
    <row r="82" spans="11:12">
      <c r="L82" s="129"/>
    </row>
  </sheetData>
  <mergeCells count="6">
    <mergeCell ref="I6:I9"/>
    <mergeCell ref="G6:H6"/>
    <mergeCell ref="B68:C68"/>
    <mergeCell ref="B11:B12"/>
    <mergeCell ref="C11:C12"/>
    <mergeCell ref="E11:E12"/>
  </mergeCells>
  <pageMargins left="0.25" right="0.25" top="0.75" bottom="0.75" header="0.3" footer="0.3"/>
  <pageSetup paperSize="9" scale="6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6:US98"/>
  <sheetViews>
    <sheetView view="pageBreakPreview" topLeftCell="A46" zoomScale="98" zoomScaleNormal="190" zoomScaleSheetLayoutView="98" workbookViewId="0">
      <selection activeCell="F27" sqref="F27"/>
    </sheetView>
  </sheetViews>
  <sheetFormatPr baseColWidth="10" defaultColWidth="11.42578125" defaultRowHeight="15"/>
  <cols>
    <col min="1" max="1" width="6" style="36" customWidth="1"/>
    <col min="2" max="2" width="32.7109375" style="36" customWidth="1"/>
    <col min="3" max="3" width="14.140625" style="36" customWidth="1"/>
    <col min="4" max="6" width="11.42578125" style="36"/>
    <col min="7" max="7" width="11.42578125" style="36" customWidth="1"/>
    <col min="8" max="8" width="11.42578125" style="36"/>
    <col min="9" max="9" width="16.140625" style="36" customWidth="1"/>
    <col min="10" max="16384" width="11.42578125" style="36"/>
  </cols>
  <sheetData>
    <row r="6" spans="1:565" ht="18.75">
      <c r="B6" s="37" t="s">
        <v>79</v>
      </c>
      <c r="C6" s="38"/>
      <c r="D6" s="38"/>
      <c r="E6" s="38"/>
      <c r="F6" s="38"/>
      <c r="G6" s="38"/>
      <c r="H6" s="38"/>
      <c r="I6" s="54"/>
    </row>
    <row r="7" spans="1:565" ht="21">
      <c r="B7" s="39"/>
      <c r="C7" s="40"/>
      <c r="D7" s="40"/>
      <c r="E7" s="40"/>
      <c r="F7" s="40"/>
      <c r="G7" s="75" t="s">
        <v>0</v>
      </c>
      <c r="H7" s="75"/>
      <c r="I7" s="74"/>
    </row>
    <row r="8" spans="1:565">
      <c r="A8" s="41"/>
      <c r="B8" s="42" t="s">
        <v>80</v>
      </c>
      <c r="C8" s="43"/>
      <c r="D8" s="43"/>
      <c r="E8" s="43"/>
      <c r="F8" s="43"/>
      <c r="G8" s="43" t="s">
        <v>81</v>
      </c>
      <c r="H8" s="43"/>
      <c r="I8" s="74"/>
    </row>
    <row r="9" spans="1:565">
      <c r="B9" s="44" t="s">
        <v>2</v>
      </c>
      <c r="C9" s="43"/>
      <c r="D9" s="43"/>
      <c r="E9" s="43"/>
      <c r="F9" s="43"/>
      <c r="G9" s="45"/>
      <c r="H9" s="43"/>
      <c r="I9" s="74"/>
    </row>
    <row r="10" spans="1:565">
      <c r="B10" s="44" t="s">
        <v>3</v>
      </c>
      <c r="C10" s="43" t="s">
        <v>4</v>
      </c>
      <c r="D10" s="43"/>
      <c r="E10" s="43" t="s">
        <v>5</v>
      </c>
      <c r="F10" s="43" t="s">
        <v>6</v>
      </c>
      <c r="G10" s="43" t="s">
        <v>7</v>
      </c>
      <c r="H10" s="43"/>
      <c r="I10" s="74"/>
    </row>
    <row r="11" spans="1:565">
      <c r="B11" s="46"/>
      <c r="C11" s="47"/>
      <c r="D11" s="47"/>
      <c r="E11" s="47"/>
      <c r="F11" s="47"/>
      <c r="G11" s="48" t="s">
        <v>8</v>
      </c>
      <c r="H11" s="47"/>
      <c r="I11" s="55" t="s">
        <v>9</v>
      </c>
    </row>
    <row r="12" spans="1:565">
      <c r="B12" s="79" t="s">
        <v>10</v>
      </c>
      <c r="C12" s="80" t="s">
        <v>11</v>
      </c>
      <c r="D12" s="49" t="s">
        <v>12</v>
      </c>
      <c r="E12" s="80" t="s">
        <v>13</v>
      </c>
      <c r="F12" s="49" t="s">
        <v>12</v>
      </c>
      <c r="G12" s="50" t="s">
        <v>14</v>
      </c>
      <c r="H12" s="49" t="s">
        <v>9</v>
      </c>
      <c r="I12" s="56" t="s">
        <v>8</v>
      </c>
    </row>
    <row r="13" spans="1:565">
      <c r="A13" s="41"/>
      <c r="B13" s="131"/>
      <c r="C13" s="80"/>
      <c r="D13" s="49" t="s">
        <v>82</v>
      </c>
      <c r="E13" s="80"/>
      <c r="F13" s="49" t="s">
        <v>16</v>
      </c>
      <c r="G13" s="49" t="s">
        <v>17</v>
      </c>
      <c r="H13" s="49" t="s">
        <v>18</v>
      </c>
      <c r="I13" s="139"/>
      <c r="J13" s="129"/>
      <c r="K13" s="129"/>
      <c r="L13" s="129"/>
      <c r="M13" s="129"/>
      <c r="N13" s="129"/>
      <c r="O13" s="129"/>
      <c r="P13" s="129"/>
      <c r="Q13" s="129"/>
      <c r="R13" s="129"/>
      <c r="S13" s="129"/>
      <c r="T13" s="129"/>
      <c r="U13" s="129"/>
      <c r="V13" s="129"/>
      <c r="W13" s="129"/>
      <c r="X13" s="129"/>
      <c r="Y13" s="129"/>
      <c r="Z13" s="129"/>
      <c r="AA13" s="129"/>
      <c r="AB13" s="129"/>
      <c r="AC13" s="129"/>
      <c r="AD13" s="129"/>
      <c r="AE13" s="129"/>
      <c r="AF13" s="129"/>
      <c r="AG13" s="129"/>
      <c r="AH13" s="129"/>
      <c r="AI13" s="129"/>
      <c r="AJ13" s="129"/>
      <c r="AK13" s="129"/>
      <c r="AL13" s="129"/>
      <c r="AM13" s="129"/>
      <c r="AN13" s="129"/>
      <c r="AO13" s="129"/>
      <c r="AP13" s="129"/>
      <c r="AQ13" s="129"/>
      <c r="AR13" s="129"/>
      <c r="AS13" s="129"/>
      <c r="AT13" s="129"/>
      <c r="AU13" s="129"/>
      <c r="AV13" s="129"/>
      <c r="AW13" s="129"/>
      <c r="AX13" s="129"/>
      <c r="AY13" s="129"/>
      <c r="AZ13" s="129"/>
      <c r="BA13" s="129"/>
      <c r="BB13" s="129"/>
      <c r="BC13" s="129"/>
      <c r="BD13" s="129"/>
      <c r="BE13" s="129"/>
      <c r="BF13" s="129"/>
      <c r="BG13" s="129"/>
      <c r="BH13" s="129"/>
      <c r="BI13" s="129"/>
      <c r="BJ13" s="129"/>
      <c r="BK13" s="129"/>
      <c r="BL13" s="129"/>
      <c r="BM13" s="129"/>
      <c r="BN13" s="129"/>
      <c r="BO13" s="129"/>
      <c r="BP13" s="129"/>
      <c r="BQ13" s="129"/>
      <c r="BR13" s="129"/>
      <c r="BS13" s="129"/>
      <c r="BT13" s="129"/>
      <c r="BU13" s="129"/>
      <c r="BV13" s="129"/>
      <c r="BW13" s="129"/>
      <c r="BX13" s="129"/>
      <c r="BY13" s="129"/>
      <c r="BZ13" s="129"/>
      <c r="CA13" s="129"/>
      <c r="CB13" s="129"/>
      <c r="CC13" s="129"/>
      <c r="CD13" s="129"/>
      <c r="CE13" s="129"/>
      <c r="CF13" s="129"/>
      <c r="CG13" s="129"/>
      <c r="CH13" s="129"/>
      <c r="CI13" s="129"/>
      <c r="CJ13" s="129"/>
      <c r="CK13" s="129"/>
      <c r="CL13" s="129"/>
      <c r="CM13" s="129"/>
      <c r="CN13" s="129"/>
      <c r="CO13" s="129"/>
      <c r="CP13" s="129"/>
      <c r="CQ13" s="129"/>
      <c r="CR13" s="129"/>
      <c r="CS13" s="129"/>
      <c r="CT13" s="129"/>
      <c r="CU13" s="129"/>
      <c r="CV13" s="129"/>
      <c r="CW13" s="129"/>
      <c r="CX13" s="129"/>
      <c r="CY13" s="129"/>
      <c r="CZ13" s="129"/>
      <c r="DA13" s="129"/>
      <c r="DB13" s="129"/>
      <c r="DC13" s="129"/>
      <c r="DD13" s="129"/>
      <c r="DE13" s="129"/>
      <c r="DF13" s="129"/>
      <c r="DG13" s="129"/>
      <c r="DH13" s="129"/>
      <c r="DI13" s="129"/>
      <c r="DJ13" s="129"/>
      <c r="DK13" s="129"/>
      <c r="DL13" s="129"/>
      <c r="DM13" s="129"/>
      <c r="DN13" s="129"/>
      <c r="DO13" s="129"/>
      <c r="DP13" s="129"/>
      <c r="DQ13" s="129"/>
      <c r="DR13" s="129"/>
      <c r="DS13" s="129"/>
      <c r="DT13" s="129"/>
      <c r="DU13" s="129"/>
      <c r="DV13" s="129"/>
      <c r="DW13" s="129"/>
      <c r="DX13" s="129"/>
      <c r="DY13" s="129"/>
      <c r="DZ13" s="129"/>
      <c r="EA13" s="129"/>
      <c r="EB13" s="129"/>
      <c r="EC13" s="129"/>
      <c r="ED13" s="129"/>
      <c r="EE13" s="129"/>
      <c r="EF13" s="129"/>
      <c r="EG13" s="129"/>
      <c r="EH13" s="129"/>
      <c r="EI13" s="129"/>
      <c r="EJ13" s="129"/>
      <c r="EK13" s="129"/>
      <c r="EL13" s="129"/>
      <c r="EM13" s="129"/>
      <c r="EN13" s="129"/>
      <c r="EO13" s="129"/>
      <c r="EP13" s="129"/>
      <c r="EQ13" s="129"/>
      <c r="ER13" s="129"/>
      <c r="ES13" s="129"/>
      <c r="ET13" s="129"/>
      <c r="EU13" s="129"/>
      <c r="EV13" s="129"/>
      <c r="EW13" s="129"/>
      <c r="EX13" s="129"/>
      <c r="EY13" s="129"/>
      <c r="EZ13" s="129"/>
      <c r="FA13" s="129"/>
      <c r="FB13" s="129"/>
      <c r="FC13" s="129"/>
      <c r="FD13" s="129"/>
      <c r="FE13" s="129"/>
      <c r="FF13" s="129"/>
      <c r="FG13" s="129"/>
      <c r="FH13" s="129"/>
      <c r="FI13" s="129"/>
      <c r="FJ13" s="129"/>
      <c r="FK13" s="129"/>
      <c r="FL13" s="129"/>
      <c r="FM13" s="129"/>
      <c r="FN13" s="129"/>
      <c r="FO13" s="129"/>
      <c r="FP13" s="129"/>
      <c r="FQ13" s="129"/>
      <c r="FR13" s="129"/>
      <c r="FS13" s="129"/>
      <c r="FT13" s="129"/>
      <c r="FU13" s="129"/>
      <c r="FV13" s="129"/>
      <c r="FW13" s="129"/>
      <c r="FX13" s="129"/>
      <c r="FY13" s="129"/>
      <c r="FZ13" s="129"/>
      <c r="GA13" s="129"/>
      <c r="GB13" s="129"/>
      <c r="GC13" s="129"/>
      <c r="GD13" s="129"/>
      <c r="GE13" s="129"/>
      <c r="GF13" s="129"/>
      <c r="GG13" s="129"/>
      <c r="GH13" s="129"/>
      <c r="GI13" s="129"/>
      <c r="GJ13" s="129"/>
      <c r="GK13" s="129"/>
      <c r="GL13" s="129"/>
      <c r="GM13" s="129"/>
      <c r="GN13" s="129"/>
      <c r="GO13" s="129"/>
      <c r="GP13" s="129"/>
      <c r="GQ13" s="129"/>
      <c r="GR13" s="129"/>
      <c r="GS13" s="129"/>
      <c r="GT13" s="129"/>
      <c r="GU13" s="129"/>
      <c r="GV13" s="129"/>
      <c r="GW13" s="129"/>
      <c r="GX13" s="129"/>
      <c r="GY13" s="129"/>
      <c r="GZ13" s="129"/>
      <c r="HA13" s="129"/>
      <c r="HB13" s="129"/>
      <c r="HC13" s="129"/>
      <c r="HD13" s="129"/>
      <c r="HE13" s="129"/>
      <c r="HF13" s="129"/>
      <c r="HG13" s="129"/>
      <c r="HH13" s="129"/>
      <c r="HI13" s="129"/>
      <c r="HJ13" s="129"/>
      <c r="HK13" s="129"/>
      <c r="HL13" s="129"/>
      <c r="HM13" s="129"/>
      <c r="HN13" s="129"/>
      <c r="HO13" s="129"/>
      <c r="HP13" s="129"/>
      <c r="HQ13" s="129"/>
      <c r="HR13" s="129"/>
      <c r="HS13" s="129"/>
      <c r="HT13" s="129"/>
      <c r="HU13" s="129"/>
      <c r="HV13" s="129"/>
      <c r="HW13" s="129"/>
      <c r="HX13" s="129"/>
      <c r="HY13" s="129"/>
      <c r="HZ13" s="129"/>
      <c r="IA13" s="129"/>
      <c r="IB13" s="129"/>
      <c r="IC13" s="129"/>
      <c r="ID13" s="129"/>
      <c r="IE13" s="129"/>
      <c r="IF13" s="129"/>
      <c r="IG13" s="129"/>
      <c r="IH13" s="129"/>
      <c r="II13" s="129"/>
      <c r="IJ13" s="129"/>
      <c r="IK13" s="129"/>
      <c r="IL13" s="129"/>
      <c r="IM13" s="129"/>
      <c r="IN13" s="129"/>
      <c r="IO13" s="129"/>
      <c r="IP13" s="129"/>
      <c r="IQ13" s="129"/>
      <c r="IR13" s="129"/>
      <c r="IS13" s="129"/>
      <c r="IT13" s="129"/>
      <c r="IU13" s="129"/>
      <c r="IV13" s="129"/>
      <c r="IW13" s="129"/>
      <c r="IX13" s="129"/>
      <c r="IY13" s="129"/>
      <c r="IZ13" s="129"/>
      <c r="JA13" s="129"/>
      <c r="JB13" s="129"/>
      <c r="JC13" s="129"/>
      <c r="JD13" s="129"/>
      <c r="JE13" s="129"/>
      <c r="JF13" s="129"/>
      <c r="JG13" s="129"/>
      <c r="JH13" s="129"/>
      <c r="JI13" s="129"/>
      <c r="JJ13" s="129"/>
      <c r="JK13" s="129"/>
      <c r="JL13" s="129"/>
      <c r="JM13" s="129"/>
      <c r="JN13" s="129"/>
      <c r="JO13" s="129"/>
      <c r="JP13" s="129"/>
      <c r="JQ13" s="129"/>
      <c r="JR13" s="129"/>
      <c r="JS13" s="129"/>
      <c r="JT13" s="129"/>
      <c r="JU13" s="129"/>
      <c r="JV13" s="129"/>
      <c r="JW13" s="129"/>
      <c r="JX13" s="129"/>
      <c r="JY13" s="129"/>
      <c r="JZ13" s="129"/>
      <c r="KA13" s="129"/>
      <c r="KB13" s="129"/>
      <c r="KC13" s="129"/>
      <c r="KD13" s="129"/>
      <c r="KE13" s="129"/>
      <c r="KF13" s="129"/>
      <c r="KG13" s="129"/>
      <c r="KH13" s="129"/>
      <c r="KI13" s="129"/>
      <c r="KJ13" s="129"/>
      <c r="KK13" s="129"/>
      <c r="KL13" s="129"/>
      <c r="KM13" s="129"/>
      <c r="KN13" s="129"/>
      <c r="KO13" s="129"/>
      <c r="KP13" s="129"/>
      <c r="KQ13" s="129"/>
      <c r="KR13" s="129"/>
      <c r="KS13" s="129"/>
      <c r="KT13" s="129"/>
      <c r="KU13" s="129"/>
      <c r="KV13" s="129"/>
      <c r="KW13" s="129"/>
      <c r="KX13" s="129"/>
      <c r="KY13" s="129"/>
      <c r="KZ13" s="129"/>
      <c r="LA13" s="129"/>
      <c r="LB13" s="129"/>
      <c r="LC13" s="129"/>
      <c r="LD13" s="129"/>
      <c r="LE13" s="129"/>
      <c r="LF13" s="129"/>
      <c r="LG13" s="129"/>
      <c r="LH13" s="129"/>
      <c r="LI13" s="129"/>
      <c r="LJ13" s="129"/>
      <c r="LK13" s="129"/>
      <c r="LL13" s="129"/>
      <c r="LM13" s="129"/>
      <c r="LN13" s="129"/>
      <c r="LO13" s="129"/>
      <c r="LP13" s="129"/>
      <c r="LQ13" s="129"/>
      <c r="LR13" s="129"/>
      <c r="LS13" s="129"/>
      <c r="LT13" s="129"/>
      <c r="LU13" s="129"/>
      <c r="LV13" s="129"/>
      <c r="LW13" s="129"/>
      <c r="LX13" s="129"/>
      <c r="LY13" s="129"/>
      <c r="LZ13" s="129"/>
      <c r="MA13" s="129"/>
      <c r="MB13" s="129"/>
      <c r="MC13" s="129"/>
      <c r="MD13" s="129"/>
      <c r="ME13" s="129"/>
      <c r="MF13" s="129"/>
      <c r="MG13" s="129"/>
      <c r="MH13" s="129"/>
      <c r="MI13" s="129"/>
      <c r="MJ13" s="129"/>
      <c r="MK13" s="129"/>
      <c r="ML13" s="129"/>
      <c r="MM13" s="129"/>
      <c r="MN13" s="129"/>
      <c r="MO13" s="129"/>
      <c r="MP13" s="129"/>
      <c r="MQ13" s="129"/>
      <c r="MR13" s="129"/>
      <c r="MS13" s="129"/>
      <c r="MT13" s="129"/>
      <c r="MU13" s="129"/>
      <c r="MV13" s="129"/>
      <c r="MW13" s="129"/>
      <c r="MX13" s="129"/>
      <c r="MY13" s="129"/>
      <c r="MZ13" s="129"/>
      <c r="NA13" s="129"/>
      <c r="NB13" s="129"/>
      <c r="NC13" s="129"/>
      <c r="ND13" s="129"/>
      <c r="NE13" s="129"/>
      <c r="NF13" s="129"/>
      <c r="NG13" s="129"/>
      <c r="NH13" s="129"/>
      <c r="NI13" s="129"/>
      <c r="NJ13" s="129"/>
      <c r="NK13" s="129"/>
      <c r="NL13" s="129"/>
      <c r="NM13" s="129"/>
      <c r="NN13" s="129"/>
      <c r="NO13" s="129"/>
      <c r="NP13" s="129"/>
      <c r="NQ13" s="129"/>
      <c r="NR13" s="129"/>
      <c r="NS13" s="129"/>
      <c r="NT13" s="129"/>
      <c r="NU13" s="129"/>
      <c r="NV13" s="129"/>
      <c r="NW13" s="129"/>
      <c r="NX13" s="129"/>
      <c r="NY13" s="129"/>
      <c r="NZ13" s="129"/>
      <c r="OA13" s="129"/>
      <c r="OB13" s="129"/>
      <c r="OC13" s="129"/>
      <c r="OD13" s="129"/>
      <c r="OE13" s="129"/>
      <c r="OF13" s="129"/>
      <c r="OG13" s="129"/>
      <c r="OH13" s="129"/>
      <c r="OI13" s="129"/>
      <c r="OJ13" s="129"/>
      <c r="OK13" s="129"/>
      <c r="OL13" s="129"/>
      <c r="OM13" s="129"/>
      <c r="ON13" s="129"/>
      <c r="OO13" s="129"/>
      <c r="OP13" s="129"/>
      <c r="OQ13" s="129"/>
      <c r="OR13" s="129"/>
      <c r="OS13" s="129"/>
      <c r="OT13" s="129"/>
      <c r="OU13" s="129"/>
      <c r="OV13" s="129"/>
      <c r="OW13" s="129"/>
      <c r="OX13" s="129"/>
      <c r="OY13" s="129"/>
      <c r="OZ13" s="129"/>
      <c r="PA13" s="129"/>
      <c r="PB13" s="129"/>
      <c r="PC13" s="129"/>
      <c r="PD13" s="129"/>
      <c r="PE13" s="129"/>
      <c r="PF13" s="129"/>
      <c r="PG13" s="129"/>
      <c r="PH13" s="129"/>
      <c r="PI13" s="129"/>
      <c r="PJ13" s="129"/>
      <c r="PK13" s="129"/>
      <c r="PL13" s="129"/>
      <c r="PM13" s="129"/>
      <c r="PN13" s="129"/>
      <c r="PO13" s="129"/>
      <c r="PP13" s="129"/>
      <c r="PQ13" s="129"/>
      <c r="PR13" s="129"/>
      <c r="PS13" s="129"/>
      <c r="PT13" s="129"/>
      <c r="PU13" s="129"/>
      <c r="PV13" s="129"/>
      <c r="PW13" s="129"/>
      <c r="PX13" s="129"/>
      <c r="PY13" s="129"/>
      <c r="PZ13" s="129"/>
      <c r="QA13" s="129"/>
      <c r="QB13" s="129"/>
      <c r="QC13" s="129"/>
      <c r="QD13" s="129"/>
      <c r="QE13" s="129"/>
      <c r="QF13" s="129"/>
      <c r="QG13" s="129"/>
      <c r="QH13" s="129"/>
      <c r="QI13" s="129"/>
      <c r="QJ13" s="129"/>
      <c r="QK13" s="129"/>
      <c r="QL13" s="129"/>
      <c r="QM13" s="129"/>
      <c r="QN13" s="129"/>
      <c r="QO13" s="129"/>
      <c r="QP13" s="129"/>
      <c r="QQ13" s="129"/>
      <c r="QR13" s="129"/>
      <c r="QS13" s="129"/>
      <c r="QT13" s="129"/>
      <c r="QU13" s="129"/>
      <c r="QV13" s="129"/>
      <c r="QW13" s="129"/>
      <c r="QX13" s="129"/>
      <c r="QY13" s="129"/>
      <c r="QZ13" s="129"/>
      <c r="RA13" s="129"/>
      <c r="RB13" s="129"/>
      <c r="RC13" s="129"/>
      <c r="RD13" s="129"/>
      <c r="RE13" s="129"/>
      <c r="RF13" s="129"/>
      <c r="RG13" s="129"/>
      <c r="RH13" s="129"/>
      <c r="RI13" s="129"/>
      <c r="RJ13" s="129"/>
      <c r="RK13" s="129"/>
      <c r="RL13" s="129"/>
      <c r="RM13" s="129"/>
      <c r="RN13" s="129"/>
      <c r="RO13" s="129"/>
      <c r="RP13" s="129"/>
      <c r="RQ13" s="129"/>
      <c r="RR13" s="129"/>
      <c r="RS13" s="129"/>
      <c r="RT13" s="129"/>
      <c r="RU13" s="129"/>
      <c r="RV13" s="129"/>
      <c r="RW13" s="129"/>
      <c r="RX13" s="129"/>
      <c r="RY13" s="129"/>
      <c r="RZ13" s="129"/>
      <c r="SA13" s="129"/>
      <c r="SB13" s="129"/>
      <c r="SC13" s="129"/>
      <c r="SD13" s="129"/>
      <c r="SE13" s="129"/>
      <c r="SF13" s="129"/>
      <c r="SG13" s="129"/>
      <c r="SH13" s="129"/>
      <c r="SI13" s="129"/>
      <c r="SJ13" s="129"/>
      <c r="SK13" s="129"/>
      <c r="SL13" s="129"/>
      <c r="SM13" s="129"/>
      <c r="SN13" s="129"/>
      <c r="SO13" s="129"/>
      <c r="SP13" s="129"/>
      <c r="SQ13" s="129"/>
      <c r="SR13" s="129"/>
      <c r="SS13" s="129"/>
      <c r="ST13" s="129"/>
      <c r="SU13" s="129"/>
      <c r="SV13" s="129"/>
      <c r="SW13" s="129"/>
      <c r="SX13" s="129"/>
      <c r="SY13" s="129"/>
      <c r="SZ13" s="129"/>
      <c r="TA13" s="129"/>
      <c r="TB13" s="129"/>
      <c r="TC13" s="129"/>
      <c r="TD13" s="129"/>
      <c r="TE13" s="129"/>
      <c r="TF13" s="129"/>
      <c r="TG13" s="129"/>
      <c r="TH13" s="129"/>
      <c r="TI13" s="129"/>
      <c r="TJ13" s="129"/>
      <c r="TK13" s="129"/>
      <c r="TL13" s="129"/>
      <c r="TM13" s="129"/>
      <c r="TN13" s="129"/>
      <c r="TO13" s="129"/>
      <c r="TP13" s="129"/>
      <c r="TQ13" s="129"/>
      <c r="TR13" s="129"/>
      <c r="TS13" s="129"/>
      <c r="TT13" s="129"/>
      <c r="TU13" s="129"/>
      <c r="TV13" s="129"/>
      <c r="TW13" s="129"/>
      <c r="TX13" s="129"/>
      <c r="TY13" s="129"/>
      <c r="TZ13" s="129"/>
      <c r="UA13" s="129"/>
      <c r="UB13" s="129"/>
      <c r="UC13" s="129"/>
      <c r="UD13" s="129"/>
      <c r="UE13" s="129"/>
      <c r="UF13" s="129"/>
      <c r="UG13" s="129"/>
      <c r="UH13" s="129"/>
      <c r="UI13" s="129"/>
      <c r="UJ13" s="129"/>
      <c r="UK13" s="129"/>
      <c r="UL13" s="129"/>
      <c r="UM13" s="129"/>
      <c r="UN13" s="129"/>
      <c r="UO13" s="129"/>
      <c r="UP13" s="129"/>
      <c r="UQ13" s="129"/>
      <c r="UR13" s="129"/>
      <c r="US13" s="129"/>
    </row>
    <row r="14" spans="1:565" s="35" customFormat="1">
      <c r="A14" s="132"/>
      <c r="B14" s="133" t="s">
        <v>83</v>
      </c>
      <c r="C14" s="134" t="s">
        <v>20</v>
      </c>
      <c r="D14" s="134">
        <v>1</v>
      </c>
      <c r="E14" s="134"/>
      <c r="F14" s="134">
        <f t="shared" ref="F14:F16" si="0">+D14+E14-G14</f>
        <v>1</v>
      </c>
      <c r="G14" s="134"/>
      <c r="H14" s="143">
        <v>1550</v>
      </c>
      <c r="I14" s="140">
        <f t="shared" ref="I14:I16" si="1">+H14*F14</f>
        <v>1550</v>
      </c>
      <c r="J14" s="130"/>
      <c r="K14" s="130"/>
      <c r="L14" s="130"/>
      <c r="M14" s="130"/>
      <c r="N14" s="130"/>
      <c r="O14" s="130"/>
      <c r="P14" s="130"/>
      <c r="Q14" s="130"/>
      <c r="R14" s="130"/>
      <c r="S14" s="130"/>
      <c r="T14" s="130"/>
      <c r="U14" s="130"/>
      <c r="V14" s="130"/>
      <c r="W14" s="130"/>
      <c r="X14" s="130"/>
      <c r="Y14" s="130"/>
      <c r="Z14" s="130"/>
      <c r="AA14" s="130"/>
      <c r="AB14" s="130"/>
      <c r="AC14" s="130"/>
      <c r="AD14" s="130"/>
      <c r="AE14" s="130"/>
      <c r="AF14" s="130"/>
      <c r="AG14" s="130"/>
      <c r="AH14" s="130"/>
      <c r="AI14" s="130"/>
      <c r="AJ14" s="130"/>
      <c r="AK14" s="130"/>
      <c r="AL14" s="130"/>
      <c r="AM14" s="130"/>
      <c r="AN14" s="130"/>
      <c r="AO14" s="130"/>
      <c r="AP14" s="130"/>
      <c r="AQ14" s="130"/>
      <c r="AR14" s="130"/>
      <c r="AS14" s="130"/>
      <c r="AT14" s="130"/>
      <c r="AU14" s="130"/>
      <c r="AV14" s="130"/>
      <c r="AW14" s="130"/>
      <c r="AX14" s="130"/>
      <c r="AY14" s="130"/>
      <c r="AZ14" s="130"/>
      <c r="BA14" s="130"/>
      <c r="BB14" s="130"/>
      <c r="BC14" s="130"/>
      <c r="BD14" s="130"/>
      <c r="BE14" s="130"/>
      <c r="BF14" s="130"/>
      <c r="BG14" s="130"/>
      <c r="BH14" s="130"/>
      <c r="BI14" s="130"/>
      <c r="BJ14" s="130"/>
      <c r="BK14" s="130"/>
      <c r="BL14" s="130"/>
      <c r="BM14" s="130"/>
      <c r="BN14" s="130"/>
      <c r="BO14" s="130"/>
      <c r="BP14" s="130"/>
      <c r="BQ14" s="130"/>
      <c r="BR14" s="130"/>
      <c r="BS14" s="130"/>
      <c r="BT14" s="130"/>
      <c r="BU14" s="130"/>
      <c r="BV14" s="130"/>
      <c r="BW14" s="130"/>
      <c r="BX14" s="130"/>
      <c r="BY14" s="130"/>
      <c r="BZ14" s="130"/>
      <c r="CA14" s="130"/>
      <c r="CB14" s="130"/>
      <c r="CC14" s="130"/>
      <c r="CD14" s="130"/>
      <c r="CE14" s="130"/>
      <c r="CF14" s="130"/>
      <c r="CG14" s="130"/>
      <c r="CH14" s="130"/>
      <c r="CI14" s="130"/>
      <c r="CJ14" s="130"/>
      <c r="CK14" s="130"/>
      <c r="CL14" s="130"/>
      <c r="CM14" s="130"/>
      <c r="CN14" s="130"/>
      <c r="CO14" s="130"/>
      <c r="CP14" s="130"/>
      <c r="CQ14" s="130"/>
      <c r="CR14" s="130"/>
      <c r="CS14" s="130"/>
      <c r="CT14" s="130"/>
      <c r="CU14" s="130"/>
      <c r="CV14" s="130"/>
      <c r="CW14" s="130"/>
      <c r="CX14" s="130"/>
      <c r="CY14" s="130"/>
      <c r="CZ14" s="130"/>
      <c r="DA14" s="130"/>
      <c r="DB14" s="130"/>
      <c r="DC14" s="130"/>
      <c r="DD14" s="130"/>
      <c r="DE14" s="130"/>
      <c r="DF14" s="130"/>
      <c r="DG14" s="130"/>
      <c r="DH14" s="130"/>
      <c r="DI14" s="130"/>
      <c r="DJ14" s="130"/>
      <c r="DK14" s="130"/>
      <c r="DL14" s="130"/>
      <c r="DM14" s="130"/>
      <c r="DN14" s="130"/>
      <c r="DO14" s="130"/>
      <c r="DP14" s="130"/>
      <c r="DQ14" s="130"/>
      <c r="DR14" s="130"/>
      <c r="DS14" s="130"/>
      <c r="DT14" s="130"/>
      <c r="DU14" s="130"/>
      <c r="DV14" s="130"/>
      <c r="DW14" s="130"/>
      <c r="DX14" s="130"/>
      <c r="DY14" s="130"/>
      <c r="DZ14" s="130"/>
      <c r="EA14" s="130"/>
      <c r="EB14" s="130"/>
      <c r="EC14" s="130"/>
      <c r="ED14" s="130"/>
      <c r="EE14" s="130"/>
      <c r="EF14" s="130"/>
      <c r="EG14" s="130"/>
      <c r="EH14" s="130"/>
      <c r="EI14" s="130"/>
      <c r="EJ14" s="130"/>
      <c r="EK14" s="130"/>
      <c r="EL14" s="130"/>
      <c r="EM14" s="130"/>
      <c r="EN14" s="130"/>
      <c r="EO14" s="130"/>
      <c r="EP14" s="130"/>
      <c r="EQ14" s="130"/>
      <c r="ER14" s="130"/>
      <c r="ES14" s="130"/>
      <c r="ET14" s="130"/>
      <c r="EU14" s="130"/>
      <c r="EV14" s="130"/>
      <c r="EW14" s="130"/>
      <c r="EX14" s="130"/>
      <c r="EY14" s="130"/>
      <c r="EZ14" s="130"/>
      <c r="FA14" s="130"/>
      <c r="FB14" s="130"/>
      <c r="FC14" s="130"/>
      <c r="FD14" s="130"/>
      <c r="FE14" s="130"/>
      <c r="FF14" s="130"/>
      <c r="FG14" s="130"/>
      <c r="FH14" s="130"/>
      <c r="FI14" s="130"/>
      <c r="FJ14" s="130"/>
      <c r="FK14" s="130"/>
      <c r="FL14" s="130"/>
      <c r="FM14" s="130"/>
      <c r="FN14" s="130"/>
      <c r="FO14" s="130"/>
      <c r="FP14" s="130"/>
      <c r="FQ14" s="130"/>
      <c r="FR14" s="130"/>
      <c r="FS14" s="130"/>
      <c r="FT14" s="130"/>
      <c r="FU14" s="130"/>
      <c r="FV14" s="130"/>
      <c r="FW14" s="130"/>
      <c r="FX14" s="130"/>
      <c r="FY14" s="130"/>
      <c r="FZ14" s="130"/>
      <c r="GA14" s="130"/>
      <c r="GB14" s="130"/>
      <c r="GC14" s="130"/>
      <c r="GD14" s="130"/>
      <c r="GE14" s="130"/>
      <c r="GF14" s="130"/>
      <c r="GG14" s="130"/>
      <c r="GH14" s="130"/>
      <c r="GI14" s="130"/>
      <c r="GJ14" s="130"/>
      <c r="GK14" s="130"/>
      <c r="GL14" s="130"/>
      <c r="GM14" s="130"/>
      <c r="GN14" s="130"/>
      <c r="GO14" s="130"/>
      <c r="GP14" s="130"/>
      <c r="GQ14" s="130"/>
      <c r="GR14" s="130"/>
      <c r="GS14" s="130"/>
      <c r="GT14" s="130"/>
      <c r="GU14" s="130"/>
      <c r="GV14" s="130"/>
      <c r="GW14" s="130"/>
      <c r="GX14" s="130"/>
      <c r="GY14" s="130"/>
      <c r="GZ14" s="130"/>
      <c r="HA14" s="130"/>
      <c r="HB14" s="130"/>
      <c r="HC14" s="130"/>
      <c r="HD14" s="130"/>
      <c r="HE14" s="130"/>
      <c r="HF14" s="130"/>
      <c r="HG14" s="130"/>
      <c r="HH14" s="130"/>
      <c r="HI14" s="130"/>
      <c r="HJ14" s="130"/>
      <c r="HK14" s="130"/>
      <c r="HL14" s="130"/>
      <c r="HM14" s="130"/>
      <c r="HN14" s="130"/>
      <c r="HO14" s="130"/>
      <c r="HP14" s="130"/>
      <c r="HQ14" s="130"/>
      <c r="HR14" s="130"/>
      <c r="HS14" s="130"/>
      <c r="HT14" s="130"/>
      <c r="HU14" s="130"/>
      <c r="HV14" s="130"/>
      <c r="HW14" s="130"/>
      <c r="HX14" s="130"/>
      <c r="HY14" s="130"/>
      <c r="HZ14" s="130"/>
      <c r="IA14" s="130"/>
      <c r="IB14" s="130"/>
      <c r="IC14" s="130"/>
      <c r="ID14" s="130"/>
      <c r="IE14" s="130"/>
      <c r="IF14" s="130"/>
      <c r="IG14" s="130"/>
      <c r="IH14" s="130"/>
      <c r="II14" s="130"/>
      <c r="IJ14" s="130"/>
      <c r="IK14" s="130"/>
      <c r="IL14" s="130"/>
      <c r="IM14" s="130"/>
      <c r="IN14" s="130"/>
      <c r="IO14" s="130"/>
      <c r="IP14" s="130"/>
      <c r="IQ14" s="130"/>
      <c r="IR14" s="130"/>
      <c r="IS14" s="130"/>
      <c r="IT14" s="130"/>
      <c r="IU14" s="130"/>
      <c r="IV14" s="130"/>
      <c r="IW14" s="130"/>
      <c r="IX14" s="130"/>
      <c r="IY14" s="130"/>
      <c r="IZ14" s="130"/>
      <c r="JA14" s="130"/>
      <c r="JB14" s="130"/>
      <c r="JC14" s="130"/>
      <c r="JD14" s="130"/>
      <c r="JE14" s="130"/>
      <c r="JF14" s="130"/>
      <c r="JG14" s="130"/>
      <c r="JH14" s="130"/>
      <c r="JI14" s="130"/>
      <c r="JJ14" s="130"/>
      <c r="JK14" s="130"/>
      <c r="JL14" s="130"/>
      <c r="JM14" s="130"/>
      <c r="JN14" s="130"/>
      <c r="JO14" s="130"/>
      <c r="JP14" s="130"/>
      <c r="JQ14" s="130"/>
      <c r="JR14" s="130"/>
      <c r="JS14" s="130"/>
      <c r="JT14" s="130"/>
      <c r="JU14" s="130"/>
      <c r="JV14" s="130"/>
      <c r="JW14" s="130"/>
      <c r="JX14" s="130"/>
      <c r="JY14" s="130"/>
      <c r="JZ14" s="130"/>
      <c r="KA14" s="130"/>
      <c r="KB14" s="130"/>
      <c r="KC14" s="130"/>
      <c r="KD14" s="130"/>
      <c r="KE14" s="130"/>
      <c r="KF14" s="130"/>
      <c r="KG14" s="130"/>
      <c r="KH14" s="130"/>
      <c r="KI14" s="130"/>
      <c r="KJ14" s="130"/>
      <c r="KK14" s="130"/>
      <c r="KL14" s="130"/>
      <c r="KM14" s="130"/>
      <c r="KN14" s="130"/>
      <c r="KO14" s="130"/>
      <c r="KP14" s="130"/>
      <c r="KQ14" s="130"/>
      <c r="KR14" s="130"/>
      <c r="KS14" s="130"/>
      <c r="KT14" s="130"/>
      <c r="KU14" s="130"/>
      <c r="KV14" s="130"/>
      <c r="KW14" s="130"/>
      <c r="KX14" s="130"/>
      <c r="KY14" s="130"/>
      <c r="KZ14" s="130"/>
      <c r="LA14" s="130"/>
      <c r="LB14" s="130"/>
      <c r="LC14" s="130"/>
      <c r="LD14" s="130"/>
      <c r="LE14" s="130"/>
      <c r="LF14" s="130"/>
      <c r="LG14" s="130"/>
      <c r="LH14" s="130"/>
      <c r="LI14" s="130"/>
      <c r="LJ14" s="130"/>
      <c r="LK14" s="130"/>
      <c r="LL14" s="130"/>
      <c r="LM14" s="130"/>
      <c r="LN14" s="130"/>
      <c r="LO14" s="130"/>
      <c r="LP14" s="130"/>
      <c r="LQ14" s="130"/>
      <c r="LR14" s="130"/>
      <c r="LS14" s="130"/>
      <c r="LT14" s="130"/>
      <c r="LU14" s="130"/>
      <c r="LV14" s="130"/>
      <c r="LW14" s="130"/>
      <c r="LX14" s="130"/>
      <c r="LY14" s="130"/>
      <c r="LZ14" s="130"/>
      <c r="MA14" s="130"/>
      <c r="MB14" s="130"/>
      <c r="MC14" s="130"/>
      <c r="MD14" s="130"/>
      <c r="ME14" s="130"/>
      <c r="MF14" s="130"/>
      <c r="MG14" s="130"/>
      <c r="MH14" s="130"/>
      <c r="MI14" s="130"/>
      <c r="MJ14" s="130"/>
      <c r="MK14" s="130"/>
      <c r="ML14" s="130"/>
      <c r="MM14" s="130"/>
      <c r="MN14" s="130"/>
      <c r="MO14" s="130"/>
      <c r="MP14" s="130"/>
      <c r="MQ14" s="130"/>
      <c r="MR14" s="130"/>
      <c r="MS14" s="130"/>
      <c r="MT14" s="130"/>
      <c r="MU14" s="130"/>
      <c r="MV14" s="130"/>
      <c r="MW14" s="130"/>
      <c r="MX14" s="130"/>
      <c r="MY14" s="130"/>
      <c r="MZ14" s="130"/>
      <c r="NA14" s="130"/>
      <c r="NB14" s="130"/>
      <c r="NC14" s="130"/>
      <c r="ND14" s="130"/>
      <c r="NE14" s="130"/>
      <c r="NF14" s="130"/>
      <c r="NG14" s="130"/>
      <c r="NH14" s="130"/>
      <c r="NI14" s="130"/>
      <c r="NJ14" s="130"/>
      <c r="NK14" s="130"/>
      <c r="NL14" s="130"/>
      <c r="NM14" s="130"/>
      <c r="NN14" s="130"/>
      <c r="NO14" s="130"/>
      <c r="NP14" s="130"/>
      <c r="NQ14" s="130"/>
      <c r="NR14" s="130"/>
      <c r="NS14" s="130"/>
      <c r="NT14" s="130"/>
      <c r="NU14" s="130"/>
      <c r="NV14" s="130"/>
      <c r="NW14" s="130"/>
      <c r="NX14" s="130"/>
      <c r="NY14" s="130"/>
      <c r="NZ14" s="130"/>
      <c r="OA14" s="130"/>
      <c r="OB14" s="130"/>
      <c r="OC14" s="130"/>
      <c r="OD14" s="130"/>
      <c r="OE14" s="130"/>
      <c r="OF14" s="130"/>
      <c r="OG14" s="130"/>
      <c r="OH14" s="130"/>
      <c r="OI14" s="130"/>
      <c r="OJ14" s="130"/>
      <c r="OK14" s="130"/>
      <c r="OL14" s="130"/>
      <c r="OM14" s="130"/>
      <c r="ON14" s="130"/>
      <c r="OO14" s="130"/>
      <c r="OP14" s="130"/>
      <c r="OQ14" s="130"/>
      <c r="OR14" s="130"/>
      <c r="OS14" s="130"/>
      <c r="OT14" s="130"/>
      <c r="OU14" s="130"/>
      <c r="OV14" s="130"/>
      <c r="OW14" s="130"/>
      <c r="OX14" s="130"/>
      <c r="OY14" s="130"/>
      <c r="OZ14" s="130"/>
      <c r="PA14" s="130"/>
      <c r="PB14" s="130"/>
      <c r="PC14" s="130"/>
      <c r="PD14" s="130"/>
      <c r="PE14" s="130"/>
      <c r="PF14" s="130"/>
      <c r="PG14" s="130"/>
      <c r="PH14" s="130"/>
      <c r="PI14" s="130"/>
      <c r="PJ14" s="130"/>
      <c r="PK14" s="130"/>
      <c r="PL14" s="130"/>
      <c r="PM14" s="130"/>
      <c r="PN14" s="130"/>
      <c r="PO14" s="130"/>
      <c r="PP14" s="130"/>
      <c r="PQ14" s="130"/>
      <c r="PR14" s="130"/>
      <c r="PS14" s="130"/>
      <c r="PT14" s="130"/>
      <c r="PU14" s="130"/>
      <c r="PV14" s="130"/>
      <c r="PW14" s="130"/>
      <c r="PX14" s="130"/>
      <c r="PY14" s="130"/>
      <c r="PZ14" s="130"/>
      <c r="QA14" s="130"/>
      <c r="QB14" s="130"/>
      <c r="QC14" s="130"/>
      <c r="QD14" s="130"/>
      <c r="QE14" s="130"/>
      <c r="QF14" s="130"/>
      <c r="QG14" s="130"/>
      <c r="QH14" s="130"/>
      <c r="QI14" s="130"/>
      <c r="QJ14" s="130"/>
      <c r="QK14" s="130"/>
      <c r="QL14" s="130"/>
      <c r="QM14" s="130"/>
      <c r="QN14" s="130"/>
      <c r="QO14" s="130"/>
      <c r="QP14" s="130"/>
      <c r="QQ14" s="130"/>
      <c r="QR14" s="130"/>
      <c r="QS14" s="130"/>
      <c r="QT14" s="130"/>
      <c r="QU14" s="130"/>
      <c r="QV14" s="130"/>
      <c r="QW14" s="130"/>
      <c r="QX14" s="130"/>
      <c r="QY14" s="130"/>
      <c r="QZ14" s="130"/>
      <c r="RA14" s="130"/>
      <c r="RB14" s="130"/>
      <c r="RC14" s="130"/>
      <c r="RD14" s="130"/>
      <c r="RE14" s="130"/>
      <c r="RF14" s="130"/>
      <c r="RG14" s="130"/>
      <c r="RH14" s="130"/>
      <c r="RI14" s="130"/>
      <c r="RJ14" s="130"/>
      <c r="RK14" s="130"/>
      <c r="RL14" s="130"/>
      <c r="RM14" s="130"/>
      <c r="RN14" s="130"/>
      <c r="RO14" s="130"/>
      <c r="RP14" s="130"/>
      <c r="RQ14" s="130"/>
      <c r="RR14" s="130"/>
      <c r="RS14" s="130"/>
      <c r="RT14" s="130"/>
      <c r="RU14" s="130"/>
      <c r="RV14" s="130"/>
      <c r="RW14" s="130"/>
      <c r="RX14" s="130"/>
      <c r="RY14" s="130"/>
      <c r="RZ14" s="130"/>
      <c r="SA14" s="130"/>
      <c r="SB14" s="130"/>
      <c r="SC14" s="130"/>
      <c r="SD14" s="130"/>
      <c r="SE14" s="130"/>
      <c r="SF14" s="130"/>
      <c r="SG14" s="130"/>
      <c r="SH14" s="130"/>
      <c r="SI14" s="130"/>
      <c r="SJ14" s="130"/>
      <c r="SK14" s="130"/>
      <c r="SL14" s="130"/>
      <c r="SM14" s="130"/>
      <c r="SN14" s="130"/>
      <c r="SO14" s="130"/>
      <c r="SP14" s="130"/>
      <c r="SQ14" s="130"/>
      <c r="SR14" s="130"/>
      <c r="SS14" s="130"/>
      <c r="ST14" s="130"/>
      <c r="SU14" s="130"/>
      <c r="SV14" s="130"/>
      <c r="SW14" s="130"/>
      <c r="SX14" s="130"/>
      <c r="SY14" s="130"/>
      <c r="SZ14" s="130"/>
      <c r="TA14" s="130"/>
      <c r="TB14" s="130"/>
      <c r="TC14" s="130"/>
      <c r="TD14" s="130"/>
      <c r="TE14" s="130"/>
      <c r="TF14" s="130"/>
      <c r="TG14" s="130"/>
      <c r="TH14" s="130"/>
      <c r="TI14" s="130"/>
      <c r="TJ14" s="130"/>
      <c r="TK14" s="130"/>
      <c r="TL14" s="130"/>
      <c r="TM14" s="130"/>
      <c r="TN14" s="130"/>
      <c r="TO14" s="130"/>
      <c r="TP14" s="130"/>
      <c r="TQ14" s="130"/>
      <c r="TR14" s="130"/>
      <c r="TS14" s="130"/>
      <c r="TT14" s="130"/>
      <c r="TU14" s="130"/>
      <c r="TV14" s="130"/>
      <c r="TW14" s="130"/>
      <c r="TX14" s="130"/>
      <c r="TY14" s="130"/>
      <c r="TZ14" s="130"/>
      <c r="UA14" s="130"/>
      <c r="UB14" s="130"/>
      <c r="UC14" s="130"/>
      <c r="UD14" s="130"/>
      <c r="UE14" s="130"/>
      <c r="UF14" s="130"/>
      <c r="UG14" s="130"/>
      <c r="UH14" s="130"/>
      <c r="UI14" s="130"/>
      <c r="UJ14" s="130"/>
      <c r="UK14" s="130"/>
      <c r="UL14" s="130"/>
      <c r="UM14" s="130"/>
      <c r="UN14" s="130"/>
      <c r="UO14" s="130"/>
      <c r="UP14" s="130"/>
      <c r="UQ14" s="130"/>
      <c r="UR14" s="130"/>
      <c r="US14" s="130"/>
    </row>
    <row r="15" spans="1:565" s="35" customFormat="1">
      <c r="A15" s="132"/>
      <c r="B15" s="133" t="s">
        <v>84</v>
      </c>
      <c r="C15" s="134" t="s">
        <v>20</v>
      </c>
      <c r="D15" s="134">
        <v>2</v>
      </c>
      <c r="E15" s="134"/>
      <c r="F15" s="134">
        <f t="shared" si="0"/>
        <v>2</v>
      </c>
      <c r="G15" s="134"/>
      <c r="H15" s="143">
        <v>1700</v>
      </c>
      <c r="I15" s="140">
        <f t="shared" si="1"/>
        <v>3400</v>
      </c>
      <c r="J15" s="130"/>
      <c r="K15" s="130"/>
      <c r="L15" s="130"/>
      <c r="M15" s="130"/>
      <c r="N15" s="130"/>
      <c r="O15" s="130"/>
      <c r="P15" s="130"/>
      <c r="Q15" s="130"/>
      <c r="R15" s="130"/>
      <c r="S15" s="130"/>
      <c r="T15" s="130"/>
      <c r="U15" s="130"/>
      <c r="V15" s="130"/>
      <c r="W15" s="130"/>
      <c r="X15" s="130"/>
      <c r="Y15" s="130"/>
      <c r="Z15" s="130"/>
      <c r="AA15" s="130"/>
      <c r="AB15" s="130"/>
      <c r="AC15" s="130"/>
      <c r="AD15" s="130"/>
      <c r="AE15" s="130"/>
      <c r="AF15" s="130"/>
      <c r="AG15" s="130"/>
      <c r="AH15" s="130"/>
      <c r="AI15" s="130"/>
      <c r="AJ15" s="130"/>
      <c r="AK15" s="130"/>
      <c r="AL15" s="130"/>
      <c r="AM15" s="130"/>
      <c r="AN15" s="130"/>
      <c r="AO15" s="130"/>
      <c r="AP15" s="130"/>
      <c r="AQ15" s="130"/>
      <c r="AR15" s="130"/>
      <c r="AS15" s="130"/>
      <c r="AT15" s="130"/>
      <c r="AU15" s="130"/>
      <c r="AV15" s="130"/>
      <c r="AW15" s="130"/>
      <c r="AX15" s="130"/>
      <c r="AY15" s="130"/>
      <c r="AZ15" s="130"/>
      <c r="BA15" s="130"/>
      <c r="BB15" s="130"/>
      <c r="BC15" s="130"/>
      <c r="BD15" s="130"/>
      <c r="BE15" s="130"/>
      <c r="BF15" s="130"/>
      <c r="BG15" s="130"/>
      <c r="BH15" s="130"/>
      <c r="BI15" s="130"/>
      <c r="BJ15" s="130"/>
      <c r="BK15" s="130"/>
      <c r="BL15" s="130"/>
      <c r="BM15" s="130"/>
      <c r="BN15" s="130"/>
      <c r="BO15" s="130"/>
      <c r="BP15" s="130"/>
      <c r="BQ15" s="130"/>
      <c r="BR15" s="130"/>
      <c r="BS15" s="130"/>
      <c r="BT15" s="130"/>
      <c r="BU15" s="130"/>
      <c r="BV15" s="130"/>
      <c r="BW15" s="130"/>
      <c r="BX15" s="130"/>
      <c r="BY15" s="130"/>
      <c r="BZ15" s="130"/>
      <c r="CA15" s="130"/>
      <c r="CB15" s="130"/>
      <c r="CC15" s="130"/>
      <c r="CD15" s="130"/>
      <c r="CE15" s="130"/>
      <c r="CF15" s="130"/>
      <c r="CG15" s="130"/>
      <c r="CH15" s="130"/>
      <c r="CI15" s="130"/>
      <c r="CJ15" s="130"/>
      <c r="CK15" s="130"/>
      <c r="CL15" s="130"/>
      <c r="CM15" s="130"/>
      <c r="CN15" s="130"/>
      <c r="CO15" s="130"/>
      <c r="CP15" s="130"/>
      <c r="CQ15" s="130"/>
      <c r="CR15" s="130"/>
      <c r="CS15" s="130"/>
      <c r="CT15" s="130"/>
      <c r="CU15" s="130"/>
      <c r="CV15" s="130"/>
      <c r="CW15" s="130"/>
      <c r="CX15" s="130"/>
      <c r="CY15" s="130"/>
      <c r="CZ15" s="130"/>
      <c r="DA15" s="130"/>
      <c r="DB15" s="130"/>
      <c r="DC15" s="130"/>
      <c r="DD15" s="130"/>
      <c r="DE15" s="130"/>
      <c r="DF15" s="130"/>
      <c r="DG15" s="130"/>
      <c r="DH15" s="130"/>
      <c r="DI15" s="130"/>
      <c r="DJ15" s="130"/>
      <c r="DK15" s="130"/>
      <c r="DL15" s="130"/>
      <c r="DM15" s="130"/>
      <c r="DN15" s="130"/>
      <c r="DO15" s="130"/>
      <c r="DP15" s="130"/>
      <c r="DQ15" s="130"/>
      <c r="DR15" s="130"/>
      <c r="DS15" s="130"/>
      <c r="DT15" s="130"/>
      <c r="DU15" s="130"/>
      <c r="DV15" s="130"/>
      <c r="DW15" s="130"/>
      <c r="DX15" s="130"/>
      <c r="DY15" s="130"/>
      <c r="DZ15" s="130"/>
      <c r="EA15" s="130"/>
      <c r="EB15" s="130"/>
      <c r="EC15" s="130"/>
      <c r="ED15" s="130"/>
      <c r="EE15" s="130"/>
      <c r="EF15" s="130"/>
      <c r="EG15" s="130"/>
      <c r="EH15" s="130"/>
      <c r="EI15" s="130"/>
      <c r="EJ15" s="130"/>
      <c r="EK15" s="130"/>
      <c r="EL15" s="130"/>
      <c r="EM15" s="130"/>
      <c r="EN15" s="130"/>
      <c r="EO15" s="130"/>
      <c r="EP15" s="130"/>
      <c r="EQ15" s="130"/>
      <c r="ER15" s="130"/>
      <c r="ES15" s="130"/>
      <c r="ET15" s="130"/>
      <c r="EU15" s="130"/>
      <c r="EV15" s="130"/>
      <c r="EW15" s="130"/>
      <c r="EX15" s="130"/>
      <c r="EY15" s="130"/>
      <c r="EZ15" s="130"/>
      <c r="FA15" s="130"/>
      <c r="FB15" s="130"/>
      <c r="FC15" s="130"/>
      <c r="FD15" s="130"/>
      <c r="FE15" s="130"/>
      <c r="FF15" s="130"/>
      <c r="FG15" s="130"/>
      <c r="FH15" s="130"/>
      <c r="FI15" s="130"/>
      <c r="FJ15" s="130"/>
      <c r="FK15" s="130"/>
      <c r="FL15" s="130"/>
      <c r="FM15" s="130"/>
      <c r="FN15" s="130"/>
      <c r="FO15" s="130"/>
      <c r="FP15" s="130"/>
      <c r="FQ15" s="130"/>
      <c r="FR15" s="130"/>
      <c r="FS15" s="130"/>
      <c r="FT15" s="130"/>
      <c r="FU15" s="130"/>
      <c r="FV15" s="130"/>
      <c r="FW15" s="130"/>
      <c r="FX15" s="130"/>
      <c r="FY15" s="130"/>
      <c r="FZ15" s="130"/>
      <c r="GA15" s="130"/>
      <c r="GB15" s="130"/>
      <c r="GC15" s="130"/>
      <c r="GD15" s="130"/>
      <c r="GE15" s="130"/>
      <c r="GF15" s="130"/>
      <c r="GG15" s="130"/>
      <c r="GH15" s="130"/>
      <c r="GI15" s="130"/>
      <c r="GJ15" s="130"/>
      <c r="GK15" s="130"/>
      <c r="GL15" s="130"/>
      <c r="GM15" s="130"/>
      <c r="GN15" s="130"/>
      <c r="GO15" s="130"/>
      <c r="GP15" s="130"/>
      <c r="GQ15" s="130"/>
      <c r="GR15" s="130"/>
      <c r="GS15" s="130"/>
      <c r="GT15" s="130"/>
      <c r="GU15" s="130"/>
      <c r="GV15" s="130"/>
      <c r="GW15" s="130"/>
      <c r="GX15" s="130"/>
      <c r="GY15" s="130"/>
      <c r="GZ15" s="130"/>
      <c r="HA15" s="130"/>
      <c r="HB15" s="130"/>
      <c r="HC15" s="130"/>
      <c r="HD15" s="130"/>
      <c r="HE15" s="130"/>
      <c r="HF15" s="130"/>
      <c r="HG15" s="130"/>
      <c r="HH15" s="130"/>
      <c r="HI15" s="130"/>
      <c r="HJ15" s="130"/>
      <c r="HK15" s="130"/>
      <c r="HL15" s="130"/>
      <c r="HM15" s="130"/>
      <c r="HN15" s="130"/>
      <c r="HO15" s="130"/>
      <c r="HP15" s="130"/>
      <c r="HQ15" s="130"/>
      <c r="HR15" s="130"/>
      <c r="HS15" s="130"/>
      <c r="HT15" s="130"/>
      <c r="HU15" s="130"/>
      <c r="HV15" s="130"/>
      <c r="HW15" s="130"/>
      <c r="HX15" s="130"/>
      <c r="HY15" s="130"/>
      <c r="HZ15" s="130"/>
      <c r="IA15" s="130"/>
      <c r="IB15" s="130"/>
      <c r="IC15" s="130"/>
      <c r="ID15" s="130"/>
      <c r="IE15" s="130"/>
      <c r="IF15" s="130"/>
      <c r="IG15" s="130"/>
      <c r="IH15" s="130"/>
      <c r="II15" s="130"/>
      <c r="IJ15" s="130"/>
      <c r="IK15" s="130"/>
      <c r="IL15" s="130"/>
      <c r="IM15" s="130"/>
      <c r="IN15" s="130"/>
      <c r="IO15" s="130"/>
      <c r="IP15" s="130"/>
      <c r="IQ15" s="130"/>
      <c r="IR15" s="130"/>
      <c r="IS15" s="130"/>
      <c r="IT15" s="130"/>
      <c r="IU15" s="130"/>
      <c r="IV15" s="130"/>
      <c r="IW15" s="130"/>
      <c r="IX15" s="130"/>
      <c r="IY15" s="130"/>
      <c r="IZ15" s="130"/>
      <c r="JA15" s="130"/>
      <c r="JB15" s="130"/>
      <c r="JC15" s="130"/>
      <c r="JD15" s="130"/>
      <c r="JE15" s="130"/>
      <c r="JF15" s="130"/>
      <c r="JG15" s="130"/>
      <c r="JH15" s="130"/>
      <c r="JI15" s="130"/>
      <c r="JJ15" s="130"/>
      <c r="JK15" s="130"/>
      <c r="JL15" s="130"/>
      <c r="JM15" s="130"/>
      <c r="JN15" s="130"/>
      <c r="JO15" s="130"/>
      <c r="JP15" s="130"/>
      <c r="JQ15" s="130"/>
      <c r="JR15" s="130"/>
      <c r="JS15" s="130"/>
      <c r="JT15" s="130"/>
      <c r="JU15" s="130"/>
      <c r="JV15" s="130"/>
      <c r="JW15" s="130"/>
      <c r="JX15" s="130"/>
      <c r="JY15" s="130"/>
      <c r="JZ15" s="130"/>
      <c r="KA15" s="130"/>
      <c r="KB15" s="130"/>
      <c r="KC15" s="130"/>
      <c r="KD15" s="130"/>
      <c r="KE15" s="130"/>
      <c r="KF15" s="130"/>
      <c r="KG15" s="130"/>
      <c r="KH15" s="130"/>
      <c r="KI15" s="130"/>
      <c r="KJ15" s="130"/>
      <c r="KK15" s="130"/>
      <c r="KL15" s="130"/>
      <c r="KM15" s="130"/>
      <c r="KN15" s="130"/>
      <c r="KO15" s="130"/>
      <c r="KP15" s="130"/>
      <c r="KQ15" s="130"/>
      <c r="KR15" s="130"/>
      <c r="KS15" s="130"/>
      <c r="KT15" s="130"/>
      <c r="KU15" s="130"/>
      <c r="KV15" s="130"/>
      <c r="KW15" s="130"/>
      <c r="KX15" s="130"/>
      <c r="KY15" s="130"/>
      <c r="KZ15" s="130"/>
      <c r="LA15" s="130"/>
      <c r="LB15" s="130"/>
      <c r="LC15" s="130"/>
      <c r="LD15" s="130"/>
      <c r="LE15" s="130"/>
      <c r="LF15" s="130"/>
      <c r="LG15" s="130"/>
      <c r="LH15" s="130"/>
      <c r="LI15" s="130"/>
      <c r="LJ15" s="130"/>
      <c r="LK15" s="130"/>
      <c r="LL15" s="130"/>
      <c r="LM15" s="130"/>
      <c r="LN15" s="130"/>
      <c r="LO15" s="130"/>
      <c r="LP15" s="130"/>
      <c r="LQ15" s="130"/>
      <c r="LR15" s="130"/>
      <c r="LS15" s="130"/>
      <c r="LT15" s="130"/>
      <c r="LU15" s="130"/>
      <c r="LV15" s="130"/>
      <c r="LW15" s="130"/>
      <c r="LX15" s="130"/>
      <c r="LY15" s="130"/>
      <c r="LZ15" s="130"/>
      <c r="MA15" s="130"/>
      <c r="MB15" s="130"/>
      <c r="MC15" s="130"/>
      <c r="MD15" s="130"/>
      <c r="ME15" s="130"/>
      <c r="MF15" s="130"/>
      <c r="MG15" s="130"/>
      <c r="MH15" s="130"/>
      <c r="MI15" s="130"/>
      <c r="MJ15" s="130"/>
      <c r="MK15" s="130"/>
      <c r="ML15" s="130"/>
      <c r="MM15" s="130"/>
      <c r="MN15" s="130"/>
      <c r="MO15" s="130"/>
      <c r="MP15" s="130"/>
      <c r="MQ15" s="130"/>
      <c r="MR15" s="130"/>
      <c r="MS15" s="130"/>
      <c r="MT15" s="130"/>
      <c r="MU15" s="130"/>
      <c r="MV15" s="130"/>
      <c r="MW15" s="130"/>
      <c r="MX15" s="130"/>
      <c r="MY15" s="130"/>
      <c r="MZ15" s="130"/>
      <c r="NA15" s="130"/>
      <c r="NB15" s="130"/>
      <c r="NC15" s="130"/>
      <c r="ND15" s="130"/>
      <c r="NE15" s="130"/>
      <c r="NF15" s="130"/>
      <c r="NG15" s="130"/>
      <c r="NH15" s="130"/>
      <c r="NI15" s="130"/>
      <c r="NJ15" s="130"/>
      <c r="NK15" s="130"/>
      <c r="NL15" s="130"/>
      <c r="NM15" s="130"/>
      <c r="NN15" s="130"/>
      <c r="NO15" s="130"/>
      <c r="NP15" s="130"/>
      <c r="NQ15" s="130"/>
      <c r="NR15" s="130"/>
      <c r="NS15" s="130"/>
      <c r="NT15" s="130"/>
      <c r="NU15" s="130"/>
      <c r="NV15" s="130"/>
      <c r="NW15" s="130"/>
      <c r="NX15" s="130"/>
      <c r="NY15" s="130"/>
      <c r="NZ15" s="130"/>
      <c r="OA15" s="130"/>
      <c r="OB15" s="130"/>
      <c r="OC15" s="130"/>
      <c r="OD15" s="130"/>
      <c r="OE15" s="130"/>
      <c r="OF15" s="130"/>
      <c r="OG15" s="130"/>
      <c r="OH15" s="130"/>
      <c r="OI15" s="130"/>
      <c r="OJ15" s="130"/>
      <c r="OK15" s="130"/>
      <c r="OL15" s="130"/>
      <c r="OM15" s="130"/>
      <c r="ON15" s="130"/>
      <c r="OO15" s="130"/>
      <c r="OP15" s="130"/>
      <c r="OQ15" s="130"/>
      <c r="OR15" s="130"/>
      <c r="OS15" s="130"/>
      <c r="OT15" s="130"/>
      <c r="OU15" s="130"/>
      <c r="OV15" s="130"/>
      <c r="OW15" s="130"/>
      <c r="OX15" s="130"/>
      <c r="OY15" s="130"/>
      <c r="OZ15" s="130"/>
      <c r="PA15" s="130"/>
      <c r="PB15" s="130"/>
      <c r="PC15" s="130"/>
      <c r="PD15" s="130"/>
      <c r="PE15" s="130"/>
      <c r="PF15" s="130"/>
      <c r="PG15" s="130"/>
      <c r="PH15" s="130"/>
      <c r="PI15" s="130"/>
      <c r="PJ15" s="130"/>
      <c r="PK15" s="130"/>
      <c r="PL15" s="130"/>
      <c r="PM15" s="130"/>
      <c r="PN15" s="130"/>
      <c r="PO15" s="130"/>
      <c r="PP15" s="130"/>
      <c r="PQ15" s="130"/>
      <c r="PR15" s="130"/>
      <c r="PS15" s="130"/>
      <c r="PT15" s="130"/>
      <c r="PU15" s="130"/>
      <c r="PV15" s="130"/>
      <c r="PW15" s="130"/>
      <c r="PX15" s="130"/>
      <c r="PY15" s="130"/>
      <c r="PZ15" s="130"/>
      <c r="QA15" s="130"/>
      <c r="QB15" s="130"/>
      <c r="QC15" s="130"/>
      <c r="QD15" s="130"/>
      <c r="QE15" s="130"/>
      <c r="QF15" s="130"/>
      <c r="QG15" s="130"/>
      <c r="QH15" s="130"/>
      <c r="QI15" s="130"/>
      <c r="QJ15" s="130"/>
      <c r="QK15" s="130"/>
      <c r="QL15" s="130"/>
      <c r="QM15" s="130"/>
      <c r="QN15" s="130"/>
      <c r="QO15" s="130"/>
      <c r="QP15" s="130"/>
      <c r="QQ15" s="130"/>
      <c r="QR15" s="130"/>
      <c r="QS15" s="130"/>
      <c r="QT15" s="130"/>
      <c r="QU15" s="130"/>
      <c r="QV15" s="130"/>
      <c r="QW15" s="130"/>
      <c r="QX15" s="130"/>
      <c r="QY15" s="130"/>
      <c r="QZ15" s="130"/>
      <c r="RA15" s="130"/>
      <c r="RB15" s="130"/>
      <c r="RC15" s="130"/>
      <c r="RD15" s="130"/>
      <c r="RE15" s="130"/>
      <c r="RF15" s="130"/>
      <c r="RG15" s="130"/>
      <c r="RH15" s="130"/>
      <c r="RI15" s="130"/>
      <c r="RJ15" s="130"/>
      <c r="RK15" s="130"/>
      <c r="RL15" s="130"/>
      <c r="RM15" s="130"/>
      <c r="RN15" s="130"/>
      <c r="RO15" s="130"/>
      <c r="RP15" s="130"/>
      <c r="RQ15" s="130"/>
      <c r="RR15" s="130"/>
      <c r="RS15" s="130"/>
      <c r="RT15" s="130"/>
      <c r="RU15" s="130"/>
      <c r="RV15" s="130"/>
      <c r="RW15" s="130"/>
      <c r="RX15" s="130"/>
      <c r="RY15" s="130"/>
      <c r="RZ15" s="130"/>
      <c r="SA15" s="130"/>
      <c r="SB15" s="130"/>
      <c r="SC15" s="130"/>
      <c r="SD15" s="130"/>
      <c r="SE15" s="130"/>
      <c r="SF15" s="130"/>
      <c r="SG15" s="130"/>
      <c r="SH15" s="130"/>
      <c r="SI15" s="130"/>
      <c r="SJ15" s="130"/>
      <c r="SK15" s="130"/>
      <c r="SL15" s="130"/>
      <c r="SM15" s="130"/>
      <c r="SN15" s="130"/>
      <c r="SO15" s="130"/>
      <c r="SP15" s="130"/>
      <c r="SQ15" s="130"/>
      <c r="SR15" s="130"/>
      <c r="SS15" s="130"/>
      <c r="ST15" s="130"/>
      <c r="SU15" s="130"/>
      <c r="SV15" s="130"/>
      <c r="SW15" s="130"/>
      <c r="SX15" s="130"/>
      <c r="SY15" s="130"/>
      <c r="SZ15" s="130"/>
      <c r="TA15" s="130"/>
      <c r="TB15" s="130"/>
      <c r="TC15" s="130"/>
      <c r="TD15" s="130"/>
      <c r="TE15" s="130"/>
      <c r="TF15" s="130"/>
      <c r="TG15" s="130"/>
      <c r="TH15" s="130"/>
      <c r="TI15" s="130"/>
      <c r="TJ15" s="130"/>
      <c r="TK15" s="130"/>
      <c r="TL15" s="130"/>
      <c r="TM15" s="130"/>
      <c r="TN15" s="130"/>
      <c r="TO15" s="130"/>
      <c r="TP15" s="130"/>
      <c r="TQ15" s="130"/>
      <c r="TR15" s="130"/>
      <c r="TS15" s="130"/>
      <c r="TT15" s="130"/>
      <c r="TU15" s="130"/>
      <c r="TV15" s="130"/>
      <c r="TW15" s="130"/>
      <c r="TX15" s="130"/>
      <c r="TY15" s="130"/>
      <c r="TZ15" s="130"/>
      <c r="UA15" s="130"/>
      <c r="UB15" s="130"/>
      <c r="UC15" s="130"/>
      <c r="UD15" s="130"/>
      <c r="UE15" s="130"/>
      <c r="UF15" s="130"/>
      <c r="UG15" s="130"/>
      <c r="UH15" s="130"/>
      <c r="UI15" s="130"/>
      <c r="UJ15" s="130"/>
      <c r="UK15" s="130"/>
      <c r="UL15" s="130"/>
      <c r="UM15" s="130"/>
      <c r="UN15" s="130"/>
      <c r="UO15" s="130"/>
      <c r="UP15" s="130"/>
      <c r="UQ15" s="130"/>
      <c r="UR15" s="130"/>
      <c r="US15" s="130"/>
    </row>
    <row r="16" spans="1:565" s="35" customFormat="1">
      <c r="A16" s="132"/>
      <c r="B16" s="133" t="s">
        <v>85</v>
      </c>
      <c r="C16" s="134" t="s">
        <v>20</v>
      </c>
      <c r="D16" s="134">
        <v>2</v>
      </c>
      <c r="E16" s="134"/>
      <c r="F16" s="134">
        <f t="shared" si="0"/>
        <v>2</v>
      </c>
      <c r="G16" s="134"/>
      <c r="H16" s="143">
        <v>1550</v>
      </c>
      <c r="I16" s="140">
        <f t="shared" si="1"/>
        <v>3100</v>
      </c>
      <c r="J16" s="130"/>
      <c r="K16" s="130"/>
      <c r="L16" s="130"/>
      <c r="M16" s="130"/>
      <c r="N16" s="130"/>
      <c r="O16" s="130"/>
      <c r="P16" s="130"/>
      <c r="Q16" s="130"/>
      <c r="R16" s="130"/>
      <c r="S16" s="130"/>
      <c r="T16" s="130"/>
      <c r="U16" s="130"/>
      <c r="V16" s="130"/>
      <c r="W16" s="130"/>
      <c r="X16" s="130"/>
      <c r="Y16" s="130"/>
      <c r="Z16" s="130"/>
      <c r="AA16" s="130"/>
      <c r="AB16" s="130"/>
      <c r="AC16" s="130"/>
      <c r="AD16" s="130"/>
      <c r="AE16" s="130"/>
      <c r="AF16" s="130"/>
      <c r="AG16" s="130"/>
      <c r="AH16" s="130"/>
      <c r="AI16" s="130"/>
      <c r="AJ16" s="130"/>
      <c r="AK16" s="130"/>
      <c r="AL16" s="130"/>
      <c r="AM16" s="130"/>
      <c r="AN16" s="130"/>
      <c r="AO16" s="130"/>
      <c r="AP16" s="130"/>
      <c r="AQ16" s="130"/>
      <c r="AR16" s="130"/>
      <c r="AS16" s="130"/>
      <c r="AT16" s="130"/>
      <c r="AU16" s="130"/>
      <c r="AV16" s="130"/>
      <c r="AW16" s="130"/>
      <c r="AX16" s="130"/>
      <c r="AY16" s="130"/>
      <c r="AZ16" s="130"/>
      <c r="BA16" s="130"/>
      <c r="BB16" s="130"/>
      <c r="BC16" s="130"/>
      <c r="BD16" s="130"/>
      <c r="BE16" s="130"/>
      <c r="BF16" s="130"/>
      <c r="BG16" s="130"/>
      <c r="BH16" s="130"/>
      <c r="BI16" s="130"/>
      <c r="BJ16" s="130"/>
      <c r="BK16" s="130"/>
      <c r="BL16" s="130"/>
      <c r="BM16" s="130"/>
      <c r="BN16" s="130"/>
      <c r="BO16" s="130"/>
      <c r="BP16" s="130"/>
      <c r="BQ16" s="130"/>
      <c r="BR16" s="130"/>
      <c r="BS16" s="130"/>
      <c r="BT16" s="130"/>
      <c r="BU16" s="130"/>
      <c r="BV16" s="130"/>
      <c r="BW16" s="130"/>
      <c r="BX16" s="130"/>
      <c r="BY16" s="130"/>
      <c r="BZ16" s="130"/>
      <c r="CA16" s="130"/>
      <c r="CB16" s="130"/>
      <c r="CC16" s="130"/>
      <c r="CD16" s="130"/>
      <c r="CE16" s="130"/>
      <c r="CF16" s="130"/>
      <c r="CG16" s="130"/>
      <c r="CH16" s="130"/>
      <c r="CI16" s="130"/>
      <c r="CJ16" s="130"/>
      <c r="CK16" s="130"/>
      <c r="CL16" s="130"/>
      <c r="CM16" s="130"/>
      <c r="CN16" s="130"/>
      <c r="CO16" s="130"/>
      <c r="CP16" s="130"/>
      <c r="CQ16" s="130"/>
      <c r="CR16" s="130"/>
      <c r="CS16" s="130"/>
      <c r="CT16" s="130"/>
      <c r="CU16" s="130"/>
      <c r="CV16" s="130"/>
      <c r="CW16" s="130"/>
      <c r="CX16" s="130"/>
      <c r="CY16" s="130"/>
      <c r="CZ16" s="130"/>
      <c r="DA16" s="130"/>
      <c r="DB16" s="130"/>
      <c r="DC16" s="130"/>
      <c r="DD16" s="130"/>
      <c r="DE16" s="130"/>
      <c r="DF16" s="130"/>
      <c r="DG16" s="130"/>
      <c r="DH16" s="130"/>
      <c r="DI16" s="130"/>
      <c r="DJ16" s="130"/>
      <c r="DK16" s="130"/>
      <c r="DL16" s="130"/>
      <c r="DM16" s="130"/>
      <c r="DN16" s="130"/>
      <c r="DO16" s="130"/>
      <c r="DP16" s="130"/>
      <c r="DQ16" s="130"/>
      <c r="DR16" s="130"/>
      <c r="DS16" s="130"/>
      <c r="DT16" s="130"/>
      <c r="DU16" s="130"/>
      <c r="DV16" s="130"/>
      <c r="DW16" s="130"/>
      <c r="DX16" s="130"/>
      <c r="DY16" s="130"/>
      <c r="DZ16" s="130"/>
      <c r="EA16" s="130"/>
      <c r="EB16" s="130"/>
      <c r="EC16" s="130"/>
      <c r="ED16" s="130"/>
      <c r="EE16" s="130"/>
      <c r="EF16" s="130"/>
      <c r="EG16" s="130"/>
      <c r="EH16" s="130"/>
      <c r="EI16" s="130"/>
      <c r="EJ16" s="130"/>
      <c r="EK16" s="130"/>
      <c r="EL16" s="130"/>
      <c r="EM16" s="130"/>
      <c r="EN16" s="130"/>
      <c r="EO16" s="130"/>
      <c r="EP16" s="130"/>
      <c r="EQ16" s="130"/>
      <c r="ER16" s="130"/>
      <c r="ES16" s="130"/>
      <c r="ET16" s="130"/>
      <c r="EU16" s="130"/>
      <c r="EV16" s="130"/>
      <c r="EW16" s="130"/>
      <c r="EX16" s="130"/>
      <c r="EY16" s="130"/>
      <c r="EZ16" s="130"/>
      <c r="FA16" s="130"/>
      <c r="FB16" s="130"/>
      <c r="FC16" s="130"/>
      <c r="FD16" s="130"/>
      <c r="FE16" s="130"/>
      <c r="FF16" s="130"/>
      <c r="FG16" s="130"/>
      <c r="FH16" s="130"/>
      <c r="FI16" s="130"/>
      <c r="FJ16" s="130"/>
      <c r="FK16" s="130"/>
      <c r="FL16" s="130"/>
      <c r="FM16" s="130"/>
      <c r="FN16" s="130"/>
      <c r="FO16" s="130"/>
      <c r="FP16" s="130"/>
      <c r="FQ16" s="130"/>
      <c r="FR16" s="130"/>
      <c r="FS16" s="130"/>
      <c r="FT16" s="130"/>
      <c r="FU16" s="130"/>
      <c r="FV16" s="130"/>
      <c r="FW16" s="130"/>
      <c r="FX16" s="130"/>
      <c r="FY16" s="130"/>
      <c r="FZ16" s="130"/>
      <c r="GA16" s="130"/>
      <c r="GB16" s="130"/>
      <c r="GC16" s="130"/>
      <c r="GD16" s="130"/>
      <c r="GE16" s="130"/>
      <c r="GF16" s="130"/>
      <c r="GG16" s="130"/>
      <c r="GH16" s="130"/>
      <c r="GI16" s="130"/>
      <c r="GJ16" s="130"/>
      <c r="GK16" s="130"/>
      <c r="GL16" s="130"/>
      <c r="GM16" s="130"/>
      <c r="GN16" s="130"/>
      <c r="GO16" s="130"/>
      <c r="GP16" s="130"/>
      <c r="GQ16" s="130"/>
      <c r="GR16" s="130"/>
      <c r="GS16" s="130"/>
      <c r="GT16" s="130"/>
      <c r="GU16" s="130"/>
      <c r="GV16" s="130"/>
      <c r="GW16" s="130"/>
      <c r="GX16" s="130"/>
      <c r="GY16" s="130"/>
      <c r="GZ16" s="130"/>
      <c r="HA16" s="130"/>
      <c r="HB16" s="130"/>
      <c r="HC16" s="130"/>
      <c r="HD16" s="130"/>
      <c r="HE16" s="130"/>
      <c r="HF16" s="130"/>
      <c r="HG16" s="130"/>
      <c r="HH16" s="130"/>
      <c r="HI16" s="130"/>
      <c r="HJ16" s="130"/>
      <c r="HK16" s="130"/>
      <c r="HL16" s="130"/>
      <c r="HM16" s="130"/>
      <c r="HN16" s="130"/>
      <c r="HO16" s="130"/>
      <c r="HP16" s="130"/>
      <c r="HQ16" s="130"/>
      <c r="HR16" s="130"/>
      <c r="HS16" s="130"/>
      <c r="HT16" s="130"/>
      <c r="HU16" s="130"/>
      <c r="HV16" s="130"/>
      <c r="HW16" s="130"/>
      <c r="HX16" s="130"/>
      <c r="HY16" s="130"/>
      <c r="HZ16" s="130"/>
      <c r="IA16" s="130"/>
      <c r="IB16" s="130"/>
      <c r="IC16" s="130"/>
      <c r="ID16" s="130"/>
      <c r="IE16" s="130"/>
      <c r="IF16" s="130"/>
      <c r="IG16" s="130"/>
      <c r="IH16" s="130"/>
      <c r="II16" s="130"/>
      <c r="IJ16" s="130"/>
      <c r="IK16" s="130"/>
      <c r="IL16" s="130"/>
      <c r="IM16" s="130"/>
      <c r="IN16" s="130"/>
      <c r="IO16" s="130"/>
      <c r="IP16" s="130"/>
      <c r="IQ16" s="130"/>
      <c r="IR16" s="130"/>
      <c r="IS16" s="130"/>
      <c r="IT16" s="130"/>
      <c r="IU16" s="130"/>
      <c r="IV16" s="130"/>
      <c r="IW16" s="130"/>
      <c r="IX16" s="130"/>
      <c r="IY16" s="130"/>
      <c r="IZ16" s="130"/>
      <c r="JA16" s="130"/>
      <c r="JB16" s="130"/>
      <c r="JC16" s="130"/>
      <c r="JD16" s="130"/>
      <c r="JE16" s="130"/>
      <c r="JF16" s="130"/>
      <c r="JG16" s="130"/>
      <c r="JH16" s="130"/>
      <c r="JI16" s="130"/>
      <c r="JJ16" s="130"/>
      <c r="JK16" s="130"/>
      <c r="JL16" s="130"/>
      <c r="JM16" s="130"/>
      <c r="JN16" s="130"/>
      <c r="JO16" s="130"/>
      <c r="JP16" s="130"/>
      <c r="JQ16" s="130"/>
      <c r="JR16" s="130"/>
      <c r="JS16" s="130"/>
      <c r="JT16" s="130"/>
      <c r="JU16" s="130"/>
      <c r="JV16" s="130"/>
      <c r="JW16" s="130"/>
      <c r="JX16" s="130"/>
      <c r="JY16" s="130"/>
      <c r="JZ16" s="130"/>
      <c r="KA16" s="130"/>
      <c r="KB16" s="130"/>
      <c r="KC16" s="130"/>
      <c r="KD16" s="130"/>
      <c r="KE16" s="130"/>
      <c r="KF16" s="130"/>
      <c r="KG16" s="130"/>
      <c r="KH16" s="130"/>
      <c r="KI16" s="130"/>
      <c r="KJ16" s="130"/>
      <c r="KK16" s="130"/>
      <c r="KL16" s="130"/>
      <c r="KM16" s="130"/>
      <c r="KN16" s="130"/>
      <c r="KO16" s="130"/>
      <c r="KP16" s="130"/>
      <c r="KQ16" s="130"/>
      <c r="KR16" s="130"/>
      <c r="KS16" s="130"/>
      <c r="KT16" s="130"/>
      <c r="KU16" s="130"/>
      <c r="KV16" s="130"/>
      <c r="KW16" s="130"/>
      <c r="KX16" s="130"/>
      <c r="KY16" s="130"/>
      <c r="KZ16" s="130"/>
      <c r="LA16" s="130"/>
      <c r="LB16" s="130"/>
      <c r="LC16" s="130"/>
      <c r="LD16" s="130"/>
      <c r="LE16" s="130"/>
      <c r="LF16" s="130"/>
      <c r="LG16" s="130"/>
      <c r="LH16" s="130"/>
      <c r="LI16" s="130"/>
      <c r="LJ16" s="130"/>
      <c r="LK16" s="130"/>
      <c r="LL16" s="130"/>
      <c r="LM16" s="130"/>
      <c r="LN16" s="130"/>
      <c r="LO16" s="130"/>
      <c r="LP16" s="130"/>
      <c r="LQ16" s="130"/>
      <c r="LR16" s="130"/>
      <c r="LS16" s="130"/>
      <c r="LT16" s="130"/>
      <c r="LU16" s="130"/>
      <c r="LV16" s="130"/>
      <c r="LW16" s="130"/>
      <c r="LX16" s="130"/>
      <c r="LY16" s="130"/>
      <c r="LZ16" s="130"/>
      <c r="MA16" s="130"/>
      <c r="MB16" s="130"/>
      <c r="MC16" s="130"/>
      <c r="MD16" s="130"/>
      <c r="ME16" s="130"/>
      <c r="MF16" s="130"/>
      <c r="MG16" s="130"/>
      <c r="MH16" s="130"/>
      <c r="MI16" s="130"/>
      <c r="MJ16" s="130"/>
      <c r="MK16" s="130"/>
      <c r="ML16" s="130"/>
      <c r="MM16" s="130"/>
      <c r="MN16" s="130"/>
      <c r="MO16" s="130"/>
      <c r="MP16" s="130"/>
      <c r="MQ16" s="130"/>
      <c r="MR16" s="130"/>
      <c r="MS16" s="130"/>
      <c r="MT16" s="130"/>
      <c r="MU16" s="130"/>
      <c r="MV16" s="130"/>
      <c r="MW16" s="130"/>
      <c r="MX16" s="130"/>
      <c r="MY16" s="130"/>
      <c r="MZ16" s="130"/>
      <c r="NA16" s="130"/>
      <c r="NB16" s="130"/>
      <c r="NC16" s="130"/>
      <c r="ND16" s="130"/>
      <c r="NE16" s="130"/>
      <c r="NF16" s="130"/>
      <c r="NG16" s="130"/>
      <c r="NH16" s="130"/>
      <c r="NI16" s="130"/>
      <c r="NJ16" s="130"/>
      <c r="NK16" s="130"/>
      <c r="NL16" s="130"/>
      <c r="NM16" s="130"/>
      <c r="NN16" s="130"/>
      <c r="NO16" s="130"/>
      <c r="NP16" s="130"/>
      <c r="NQ16" s="130"/>
      <c r="NR16" s="130"/>
      <c r="NS16" s="130"/>
      <c r="NT16" s="130"/>
      <c r="NU16" s="130"/>
      <c r="NV16" s="130"/>
      <c r="NW16" s="130"/>
      <c r="NX16" s="130"/>
      <c r="NY16" s="130"/>
      <c r="NZ16" s="130"/>
      <c r="OA16" s="130"/>
      <c r="OB16" s="130"/>
      <c r="OC16" s="130"/>
      <c r="OD16" s="130"/>
      <c r="OE16" s="130"/>
      <c r="OF16" s="130"/>
      <c r="OG16" s="130"/>
      <c r="OH16" s="130"/>
      <c r="OI16" s="130"/>
      <c r="OJ16" s="130"/>
      <c r="OK16" s="130"/>
      <c r="OL16" s="130"/>
      <c r="OM16" s="130"/>
      <c r="ON16" s="130"/>
      <c r="OO16" s="130"/>
      <c r="OP16" s="130"/>
      <c r="OQ16" s="130"/>
      <c r="OR16" s="130"/>
      <c r="OS16" s="130"/>
      <c r="OT16" s="130"/>
      <c r="OU16" s="130"/>
      <c r="OV16" s="130"/>
      <c r="OW16" s="130"/>
      <c r="OX16" s="130"/>
      <c r="OY16" s="130"/>
      <c r="OZ16" s="130"/>
      <c r="PA16" s="130"/>
      <c r="PB16" s="130"/>
      <c r="PC16" s="130"/>
      <c r="PD16" s="130"/>
      <c r="PE16" s="130"/>
      <c r="PF16" s="130"/>
      <c r="PG16" s="130"/>
      <c r="PH16" s="130"/>
      <c r="PI16" s="130"/>
      <c r="PJ16" s="130"/>
      <c r="PK16" s="130"/>
      <c r="PL16" s="130"/>
      <c r="PM16" s="130"/>
      <c r="PN16" s="130"/>
      <c r="PO16" s="130"/>
      <c r="PP16" s="130"/>
      <c r="PQ16" s="130"/>
      <c r="PR16" s="130"/>
      <c r="PS16" s="130"/>
      <c r="PT16" s="130"/>
      <c r="PU16" s="130"/>
      <c r="PV16" s="130"/>
      <c r="PW16" s="130"/>
      <c r="PX16" s="130"/>
      <c r="PY16" s="130"/>
      <c r="PZ16" s="130"/>
      <c r="QA16" s="130"/>
      <c r="QB16" s="130"/>
      <c r="QC16" s="130"/>
      <c r="QD16" s="130"/>
      <c r="QE16" s="130"/>
      <c r="QF16" s="130"/>
      <c r="QG16" s="130"/>
      <c r="QH16" s="130"/>
      <c r="QI16" s="130"/>
      <c r="QJ16" s="130"/>
      <c r="QK16" s="130"/>
      <c r="QL16" s="130"/>
      <c r="QM16" s="130"/>
      <c r="QN16" s="130"/>
      <c r="QO16" s="130"/>
      <c r="QP16" s="130"/>
      <c r="QQ16" s="130"/>
      <c r="QR16" s="130"/>
      <c r="QS16" s="130"/>
      <c r="QT16" s="130"/>
      <c r="QU16" s="130"/>
      <c r="QV16" s="130"/>
      <c r="QW16" s="130"/>
      <c r="QX16" s="130"/>
      <c r="QY16" s="130"/>
      <c r="QZ16" s="130"/>
      <c r="RA16" s="130"/>
      <c r="RB16" s="130"/>
      <c r="RC16" s="130"/>
      <c r="RD16" s="130"/>
      <c r="RE16" s="130"/>
      <c r="RF16" s="130"/>
      <c r="RG16" s="130"/>
      <c r="RH16" s="130"/>
      <c r="RI16" s="130"/>
      <c r="RJ16" s="130"/>
      <c r="RK16" s="130"/>
      <c r="RL16" s="130"/>
      <c r="RM16" s="130"/>
      <c r="RN16" s="130"/>
      <c r="RO16" s="130"/>
      <c r="RP16" s="130"/>
      <c r="RQ16" s="130"/>
      <c r="RR16" s="130"/>
      <c r="RS16" s="130"/>
      <c r="RT16" s="130"/>
      <c r="RU16" s="130"/>
      <c r="RV16" s="130"/>
      <c r="RW16" s="130"/>
      <c r="RX16" s="130"/>
      <c r="RY16" s="130"/>
      <c r="RZ16" s="130"/>
      <c r="SA16" s="130"/>
      <c r="SB16" s="130"/>
      <c r="SC16" s="130"/>
      <c r="SD16" s="130"/>
      <c r="SE16" s="130"/>
      <c r="SF16" s="130"/>
      <c r="SG16" s="130"/>
      <c r="SH16" s="130"/>
      <c r="SI16" s="130"/>
      <c r="SJ16" s="130"/>
      <c r="SK16" s="130"/>
      <c r="SL16" s="130"/>
      <c r="SM16" s="130"/>
      <c r="SN16" s="130"/>
      <c r="SO16" s="130"/>
      <c r="SP16" s="130"/>
      <c r="SQ16" s="130"/>
      <c r="SR16" s="130"/>
      <c r="SS16" s="130"/>
      <c r="ST16" s="130"/>
      <c r="SU16" s="130"/>
      <c r="SV16" s="130"/>
      <c r="SW16" s="130"/>
      <c r="SX16" s="130"/>
      <c r="SY16" s="130"/>
      <c r="SZ16" s="130"/>
      <c r="TA16" s="130"/>
      <c r="TB16" s="130"/>
      <c r="TC16" s="130"/>
      <c r="TD16" s="130"/>
      <c r="TE16" s="130"/>
      <c r="TF16" s="130"/>
      <c r="TG16" s="130"/>
      <c r="TH16" s="130"/>
      <c r="TI16" s="130"/>
      <c r="TJ16" s="130"/>
      <c r="TK16" s="130"/>
      <c r="TL16" s="130"/>
      <c r="TM16" s="130"/>
      <c r="TN16" s="130"/>
      <c r="TO16" s="130"/>
      <c r="TP16" s="130"/>
      <c r="TQ16" s="130"/>
      <c r="TR16" s="130"/>
      <c r="TS16" s="130"/>
      <c r="TT16" s="130"/>
      <c r="TU16" s="130"/>
      <c r="TV16" s="130"/>
      <c r="TW16" s="130"/>
      <c r="TX16" s="130"/>
      <c r="TY16" s="130"/>
      <c r="TZ16" s="130"/>
      <c r="UA16" s="130"/>
      <c r="UB16" s="130"/>
      <c r="UC16" s="130"/>
      <c r="UD16" s="130"/>
      <c r="UE16" s="130"/>
      <c r="UF16" s="130"/>
      <c r="UG16" s="130"/>
      <c r="UH16" s="130"/>
      <c r="UI16" s="130"/>
      <c r="UJ16" s="130"/>
      <c r="UK16" s="130"/>
      <c r="UL16" s="130"/>
      <c r="UM16" s="130"/>
      <c r="UN16" s="130"/>
      <c r="UO16" s="130"/>
      <c r="UP16" s="130"/>
      <c r="UQ16" s="130"/>
      <c r="UR16" s="130"/>
      <c r="US16" s="130"/>
    </row>
    <row r="17" spans="1:565" s="35" customFormat="1">
      <c r="A17" s="41"/>
      <c r="B17" s="135" t="s">
        <v>86</v>
      </c>
      <c r="C17" s="136" t="s">
        <v>20</v>
      </c>
      <c r="D17" s="136">
        <v>83</v>
      </c>
      <c r="E17" s="136"/>
      <c r="F17" s="134">
        <f t="shared" ref="F17:F66" si="2">+D17+E17-G17</f>
        <v>83</v>
      </c>
      <c r="G17" s="136"/>
      <c r="H17" s="71">
        <v>216</v>
      </c>
      <c r="I17" s="137">
        <f t="shared" ref="I17:I36" si="3">+H17*F17</f>
        <v>17928</v>
      </c>
      <c r="J17" s="130"/>
      <c r="K17" s="130"/>
      <c r="L17" s="130"/>
      <c r="M17" s="130"/>
      <c r="N17" s="130"/>
      <c r="O17" s="130"/>
      <c r="P17" s="130"/>
      <c r="Q17" s="130"/>
      <c r="R17" s="130"/>
      <c r="S17" s="130"/>
      <c r="T17" s="130"/>
      <c r="U17" s="130"/>
      <c r="V17" s="130"/>
      <c r="W17" s="130"/>
      <c r="X17" s="130"/>
      <c r="Y17" s="130"/>
      <c r="Z17" s="130"/>
      <c r="AA17" s="130"/>
      <c r="AB17" s="130"/>
      <c r="AC17" s="130"/>
      <c r="AD17" s="130"/>
      <c r="AE17" s="130"/>
      <c r="AF17" s="130"/>
      <c r="AG17" s="130"/>
      <c r="AH17" s="130"/>
      <c r="AI17" s="130"/>
      <c r="AJ17" s="130"/>
      <c r="AK17" s="130"/>
      <c r="AL17" s="130"/>
      <c r="AM17" s="130"/>
      <c r="AN17" s="130"/>
      <c r="AO17" s="130"/>
      <c r="AP17" s="130"/>
      <c r="AQ17" s="130"/>
      <c r="AR17" s="130"/>
      <c r="AS17" s="130"/>
      <c r="AT17" s="130"/>
      <c r="AU17" s="130"/>
      <c r="AV17" s="130"/>
      <c r="AW17" s="130"/>
      <c r="AX17" s="130"/>
      <c r="AY17" s="130"/>
      <c r="AZ17" s="130"/>
      <c r="BA17" s="130"/>
      <c r="BB17" s="130"/>
      <c r="BC17" s="130"/>
      <c r="BD17" s="130"/>
      <c r="BE17" s="130"/>
      <c r="BF17" s="130"/>
      <c r="BG17" s="130"/>
      <c r="BH17" s="130"/>
      <c r="BI17" s="130"/>
      <c r="BJ17" s="130"/>
      <c r="BK17" s="130"/>
      <c r="BL17" s="130"/>
      <c r="BM17" s="130"/>
      <c r="BN17" s="130"/>
      <c r="BO17" s="130"/>
      <c r="BP17" s="130"/>
      <c r="BQ17" s="130"/>
      <c r="BR17" s="130"/>
      <c r="BS17" s="130"/>
      <c r="BT17" s="130"/>
      <c r="BU17" s="130"/>
      <c r="BV17" s="130"/>
      <c r="BW17" s="130"/>
      <c r="BX17" s="130"/>
      <c r="BY17" s="130"/>
      <c r="BZ17" s="130"/>
      <c r="CA17" s="130"/>
      <c r="CB17" s="130"/>
      <c r="CC17" s="130"/>
      <c r="CD17" s="130"/>
      <c r="CE17" s="130"/>
      <c r="CF17" s="130"/>
      <c r="CG17" s="130"/>
      <c r="CH17" s="130"/>
      <c r="CI17" s="130"/>
      <c r="CJ17" s="130"/>
      <c r="CK17" s="130"/>
      <c r="CL17" s="130"/>
      <c r="CM17" s="130"/>
      <c r="CN17" s="130"/>
      <c r="CO17" s="130"/>
      <c r="CP17" s="130"/>
      <c r="CQ17" s="130"/>
      <c r="CR17" s="130"/>
      <c r="CS17" s="130"/>
      <c r="CT17" s="130"/>
      <c r="CU17" s="130"/>
      <c r="CV17" s="130"/>
      <c r="CW17" s="130"/>
      <c r="CX17" s="130"/>
      <c r="CY17" s="130"/>
      <c r="CZ17" s="130"/>
      <c r="DA17" s="130"/>
      <c r="DB17" s="130"/>
      <c r="DC17" s="130"/>
      <c r="DD17" s="130"/>
      <c r="DE17" s="130"/>
      <c r="DF17" s="130"/>
      <c r="DG17" s="130"/>
      <c r="DH17" s="130"/>
      <c r="DI17" s="130"/>
      <c r="DJ17" s="130"/>
      <c r="DK17" s="130"/>
      <c r="DL17" s="130"/>
      <c r="DM17" s="130"/>
      <c r="DN17" s="130"/>
      <c r="DO17" s="130"/>
      <c r="DP17" s="130"/>
      <c r="DQ17" s="130"/>
      <c r="DR17" s="130"/>
      <c r="DS17" s="130"/>
      <c r="DT17" s="130"/>
      <c r="DU17" s="130"/>
      <c r="DV17" s="130"/>
      <c r="DW17" s="130"/>
      <c r="DX17" s="130"/>
      <c r="DY17" s="130"/>
      <c r="DZ17" s="130"/>
      <c r="EA17" s="130"/>
      <c r="EB17" s="130"/>
      <c r="EC17" s="130"/>
      <c r="ED17" s="130"/>
      <c r="EE17" s="130"/>
      <c r="EF17" s="130"/>
      <c r="EG17" s="130"/>
      <c r="EH17" s="130"/>
      <c r="EI17" s="130"/>
      <c r="EJ17" s="130"/>
      <c r="EK17" s="130"/>
      <c r="EL17" s="130"/>
      <c r="EM17" s="130"/>
      <c r="EN17" s="130"/>
      <c r="EO17" s="130"/>
      <c r="EP17" s="130"/>
      <c r="EQ17" s="130"/>
      <c r="ER17" s="130"/>
      <c r="ES17" s="130"/>
      <c r="ET17" s="130"/>
      <c r="EU17" s="130"/>
      <c r="EV17" s="130"/>
      <c r="EW17" s="130"/>
      <c r="EX17" s="130"/>
      <c r="EY17" s="130"/>
      <c r="EZ17" s="130"/>
      <c r="FA17" s="130"/>
      <c r="FB17" s="130"/>
      <c r="FC17" s="130"/>
      <c r="FD17" s="130"/>
      <c r="FE17" s="130"/>
      <c r="FF17" s="130"/>
      <c r="FG17" s="130"/>
      <c r="FH17" s="130"/>
      <c r="FI17" s="130"/>
      <c r="FJ17" s="130"/>
      <c r="FK17" s="130"/>
      <c r="FL17" s="130"/>
      <c r="FM17" s="130"/>
      <c r="FN17" s="130"/>
      <c r="FO17" s="130"/>
      <c r="FP17" s="130"/>
      <c r="FQ17" s="130"/>
      <c r="FR17" s="130"/>
      <c r="FS17" s="130"/>
      <c r="FT17" s="130"/>
      <c r="FU17" s="130"/>
      <c r="FV17" s="130"/>
      <c r="FW17" s="130"/>
      <c r="FX17" s="130"/>
      <c r="FY17" s="130"/>
      <c r="FZ17" s="130"/>
      <c r="GA17" s="130"/>
      <c r="GB17" s="130"/>
      <c r="GC17" s="130"/>
      <c r="GD17" s="130"/>
      <c r="GE17" s="130"/>
      <c r="GF17" s="130"/>
      <c r="GG17" s="130"/>
      <c r="GH17" s="130"/>
      <c r="GI17" s="130"/>
      <c r="GJ17" s="130"/>
      <c r="GK17" s="130"/>
      <c r="GL17" s="130"/>
      <c r="GM17" s="130"/>
      <c r="GN17" s="130"/>
      <c r="GO17" s="130"/>
      <c r="GP17" s="130"/>
      <c r="GQ17" s="130"/>
      <c r="GR17" s="130"/>
      <c r="GS17" s="130"/>
      <c r="GT17" s="130"/>
      <c r="GU17" s="130"/>
      <c r="GV17" s="130"/>
      <c r="GW17" s="130"/>
      <c r="GX17" s="130"/>
      <c r="GY17" s="130"/>
      <c r="GZ17" s="130"/>
      <c r="HA17" s="130"/>
      <c r="HB17" s="130"/>
      <c r="HC17" s="130"/>
      <c r="HD17" s="130"/>
      <c r="HE17" s="130"/>
      <c r="HF17" s="130"/>
      <c r="HG17" s="130"/>
      <c r="HH17" s="130"/>
      <c r="HI17" s="130"/>
      <c r="HJ17" s="130"/>
      <c r="HK17" s="130"/>
      <c r="HL17" s="130"/>
      <c r="HM17" s="130"/>
      <c r="HN17" s="130"/>
      <c r="HO17" s="130"/>
      <c r="HP17" s="130"/>
      <c r="HQ17" s="130"/>
      <c r="HR17" s="130"/>
      <c r="HS17" s="130"/>
      <c r="HT17" s="130"/>
      <c r="HU17" s="130"/>
      <c r="HV17" s="130"/>
      <c r="HW17" s="130"/>
      <c r="HX17" s="130"/>
      <c r="HY17" s="130"/>
      <c r="HZ17" s="130"/>
      <c r="IA17" s="130"/>
      <c r="IB17" s="130"/>
      <c r="IC17" s="130"/>
      <c r="ID17" s="130"/>
      <c r="IE17" s="130"/>
      <c r="IF17" s="130"/>
      <c r="IG17" s="130"/>
      <c r="IH17" s="130"/>
      <c r="II17" s="130"/>
      <c r="IJ17" s="130"/>
      <c r="IK17" s="130"/>
      <c r="IL17" s="130"/>
      <c r="IM17" s="130"/>
      <c r="IN17" s="130"/>
      <c r="IO17" s="130"/>
      <c r="IP17" s="130"/>
      <c r="IQ17" s="130"/>
      <c r="IR17" s="130"/>
      <c r="IS17" s="130"/>
      <c r="IT17" s="130"/>
      <c r="IU17" s="130"/>
      <c r="IV17" s="130"/>
      <c r="IW17" s="130"/>
      <c r="IX17" s="130"/>
      <c r="IY17" s="130"/>
      <c r="IZ17" s="130"/>
      <c r="JA17" s="130"/>
      <c r="JB17" s="130"/>
      <c r="JC17" s="130"/>
      <c r="JD17" s="130"/>
      <c r="JE17" s="130"/>
      <c r="JF17" s="130"/>
      <c r="JG17" s="130"/>
      <c r="JH17" s="130"/>
      <c r="JI17" s="130"/>
      <c r="JJ17" s="130"/>
      <c r="JK17" s="130"/>
      <c r="JL17" s="130"/>
      <c r="JM17" s="130"/>
      <c r="JN17" s="130"/>
      <c r="JO17" s="130"/>
      <c r="JP17" s="130"/>
      <c r="JQ17" s="130"/>
      <c r="JR17" s="130"/>
      <c r="JS17" s="130"/>
      <c r="JT17" s="130"/>
      <c r="JU17" s="130"/>
      <c r="JV17" s="130"/>
      <c r="JW17" s="130"/>
      <c r="JX17" s="130"/>
      <c r="JY17" s="130"/>
      <c r="JZ17" s="130"/>
      <c r="KA17" s="130"/>
      <c r="KB17" s="130"/>
      <c r="KC17" s="130"/>
      <c r="KD17" s="130"/>
      <c r="KE17" s="130"/>
      <c r="KF17" s="130"/>
      <c r="KG17" s="130"/>
      <c r="KH17" s="130"/>
      <c r="KI17" s="130"/>
      <c r="KJ17" s="130"/>
      <c r="KK17" s="130"/>
      <c r="KL17" s="130"/>
      <c r="KM17" s="130"/>
      <c r="KN17" s="130"/>
      <c r="KO17" s="130"/>
      <c r="KP17" s="130"/>
      <c r="KQ17" s="130"/>
      <c r="KR17" s="130"/>
      <c r="KS17" s="130"/>
      <c r="KT17" s="130"/>
      <c r="KU17" s="130"/>
      <c r="KV17" s="130"/>
      <c r="KW17" s="130"/>
      <c r="KX17" s="130"/>
      <c r="KY17" s="130"/>
      <c r="KZ17" s="130"/>
      <c r="LA17" s="130"/>
      <c r="LB17" s="130"/>
      <c r="LC17" s="130"/>
      <c r="LD17" s="130"/>
      <c r="LE17" s="130"/>
      <c r="LF17" s="130"/>
      <c r="LG17" s="130"/>
      <c r="LH17" s="130"/>
      <c r="LI17" s="130"/>
      <c r="LJ17" s="130"/>
      <c r="LK17" s="130"/>
      <c r="LL17" s="130"/>
      <c r="LM17" s="130"/>
      <c r="LN17" s="130"/>
      <c r="LO17" s="130"/>
      <c r="LP17" s="130"/>
      <c r="LQ17" s="130"/>
      <c r="LR17" s="130"/>
      <c r="LS17" s="130"/>
      <c r="LT17" s="130"/>
      <c r="LU17" s="130"/>
      <c r="LV17" s="130"/>
      <c r="LW17" s="130"/>
      <c r="LX17" s="130"/>
      <c r="LY17" s="130"/>
      <c r="LZ17" s="130"/>
      <c r="MA17" s="130"/>
      <c r="MB17" s="130"/>
      <c r="MC17" s="130"/>
      <c r="MD17" s="130"/>
      <c r="ME17" s="130"/>
      <c r="MF17" s="130"/>
      <c r="MG17" s="130"/>
      <c r="MH17" s="130"/>
      <c r="MI17" s="130"/>
      <c r="MJ17" s="130"/>
      <c r="MK17" s="130"/>
      <c r="ML17" s="130"/>
      <c r="MM17" s="130"/>
      <c r="MN17" s="130"/>
      <c r="MO17" s="130"/>
      <c r="MP17" s="130"/>
      <c r="MQ17" s="130"/>
      <c r="MR17" s="130"/>
      <c r="MS17" s="130"/>
      <c r="MT17" s="130"/>
      <c r="MU17" s="130"/>
      <c r="MV17" s="130"/>
      <c r="MW17" s="130"/>
      <c r="MX17" s="130"/>
      <c r="MY17" s="130"/>
      <c r="MZ17" s="130"/>
      <c r="NA17" s="130"/>
      <c r="NB17" s="130"/>
      <c r="NC17" s="130"/>
      <c r="ND17" s="130"/>
      <c r="NE17" s="130"/>
      <c r="NF17" s="130"/>
      <c r="NG17" s="130"/>
      <c r="NH17" s="130"/>
      <c r="NI17" s="130"/>
      <c r="NJ17" s="130"/>
      <c r="NK17" s="130"/>
      <c r="NL17" s="130"/>
      <c r="NM17" s="130"/>
      <c r="NN17" s="130"/>
      <c r="NO17" s="130"/>
      <c r="NP17" s="130"/>
      <c r="NQ17" s="130"/>
      <c r="NR17" s="130"/>
      <c r="NS17" s="130"/>
      <c r="NT17" s="130"/>
      <c r="NU17" s="130"/>
      <c r="NV17" s="130"/>
      <c r="NW17" s="130"/>
      <c r="NX17" s="130"/>
      <c r="NY17" s="130"/>
      <c r="NZ17" s="130"/>
      <c r="OA17" s="130"/>
      <c r="OB17" s="130"/>
      <c r="OC17" s="130"/>
      <c r="OD17" s="130"/>
      <c r="OE17" s="130"/>
      <c r="OF17" s="130"/>
      <c r="OG17" s="130"/>
      <c r="OH17" s="130"/>
      <c r="OI17" s="130"/>
      <c r="OJ17" s="130"/>
      <c r="OK17" s="130"/>
      <c r="OL17" s="130"/>
      <c r="OM17" s="130"/>
      <c r="ON17" s="130"/>
      <c r="OO17" s="130"/>
      <c r="OP17" s="130"/>
      <c r="OQ17" s="130"/>
      <c r="OR17" s="130"/>
      <c r="OS17" s="130"/>
      <c r="OT17" s="130"/>
      <c r="OU17" s="130"/>
      <c r="OV17" s="130"/>
      <c r="OW17" s="130"/>
      <c r="OX17" s="130"/>
      <c r="OY17" s="130"/>
      <c r="OZ17" s="130"/>
      <c r="PA17" s="130"/>
      <c r="PB17" s="130"/>
      <c r="PC17" s="130"/>
      <c r="PD17" s="130"/>
      <c r="PE17" s="130"/>
      <c r="PF17" s="130"/>
      <c r="PG17" s="130"/>
      <c r="PH17" s="130"/>
      <c r="PI17" s="130"/>
      <c r="PJ17" s="130"/>
      <c r="PK17" s="130"/>
      <c r="PL17" s="130"/>
      <c r="PM17" s="130"/>
      <c r="PN17" s="130"/>
      <c r="PO17" s="130"/>
      <c r="PP17" s="130"/>
      <c r="PQ17" s="130"/>
      <c r="PR17" s="130"/>
      <c r="PS17" s="130"/>
      <c r="PT17" s="130"/>
      <c r="PU17" s="130"/>
      <c r="PV17" s="130"/>
      <c r="PW17" s="130"/>
      <c r="PX17" s="130"/>
      <c r="PY17" s="130"/>
      <c r="PZ17" s="130"/>
      <c r="QA17" s="130"/>
      <c r="QB17" s="130"/>
      <c r="QC17" s="130"/>
      <c r="QD17" s="130"/>
      <c r="QE17" s="130"/>
      <c r="QF17" s="130"/>
      <c r="QG17" s="130"/>
      <c r="QH17" s="130"/>
      <c r="QI17" s="130"/>
      <c r="QJ17" s="130"/>
      <c r="QK17" s="130"/>
      <c r="QL17" s="130"/>
      <c r="QM17" s="130"/>
      <c r="QN17" s="130"/>
      <c r="QO17" s="130"/>
      <c r="QP17" s="130"/>
      <c r="QQ17" s="130"/>
      <c r="QR17" s="130"/>
      <c r="QS17" s="130"/>
      <c r="QT17" s="130"/>
      <c r="QU17" s="130"/>
      <c r="QV17" s="130"/>
      <c r="QW17" s="130"/>
      <c r="QX17" s="130"/>
      <c r="QY17" s="130"/>
      <c r="QZ17" s="130"/>
      <c r="RA17" s="130"/>
      <c r="RB17" s="130"/>
      <c r="RC17" s="130"/>
      <c r="RD17" s="130"/>
      <c r="RE17" s="130"/>
      <c r="RF17" s="130"/>
      <c r="RG17" s="130"/>
      <c r="RH17" s="130"/>
      <c r="RI17" s="130"/>
      <c r="RJ17" s="130"/>
      <c r="RK17" s="130"/>
      <c r="RL17" s="130"/>
      <c r="RM17" s="130"/>
      <c r="RN17" s="130"/>
      <c r="RO17" s="130"/>
      <c r="RP17" s="130"/>
      <c r="RQ17" s="130"/>
      <c r="RR17" s="130"/>
      <c r="RS17" s="130"/>
      <c r="RT17" s="130"/>
      <c r="RU17" s="130"/>
      <c r="RV17" s="130"/>
      <c r="RW17" s="130"/>
      <c r="RX17" s="130"/>
      <c r="RY17" s="130"/>
      <c r="RZ17" s="130"/>
      <c r="SA17" s="130"/>
      <c r="SB17" s="130"/>
      <c r="SC17" s="130"/>
      <c r="SD17" s="130"/>
      <c r="SE17" s="130"/>
      <c r="SF17" s="130"/>
      <c r="SG17" s="130"/>
      <c r="SH17" s="130"/>
      <c r="SI17" s="130"/>
      <c r="SJ17" s="130"/>
      <c r="SK17" s="130"/>
      <c r="SL17" s="130"/>
      <c r="SM17" s="130"/>
      <c r="SN17" s="130"/>
      <c r="SO17" s="130"/>
      <c r="SP17" s="130"/>
      <c r="SQ17" s="130"/>
      <c r="SR17" s="130"/>
      <c r="SS17" s="130"/>
      <c r="ST17" s="130"/>
      <c r="SU17" s="130"/>
      <c r="SV17" s="130"/>
      <c r="SW17" s="130"/>
      <c r="SX17" s="130"/>
      <c r="SY17" s="130"/>
      <c r="SZ17" s="130"/>
      <c r="TA17" s="130"/>
      <c r="TB17" s="130"/>
      <c r="TC17" s="130"/>
      <c r="TD17" s="130"/>
      <c r="TE17" s="130"/>
      <c r="TF17" s="130"/>
      <c r="TG17" s="130"/>
      <c r="TH17" s="130"/>
      <c r="TI17" s="130"/>
      <c r="TJ17" s="130"/>
      <c r="TK17" s="130"/>
      <c r="TL17" s="130"/>
      <c r="TM17" s="130"/>
      <c r="TN17" s="130"/>
      <c r="TO17" s="130"/>
      <c r="TP17" s="130"/>
      <c r="TQ17" s="130"/>
      <c r="TR17" s="130"/>
      <c r="TS17" s="130"/>
      <c r="TT17" s="130"/>
      <c r="TU17" s="130"/>
      <c r="TV17" s="130"/>
      <c r="TW17" s="130"/>
      <c r="TX17" s="130"/>
      <c r="TY17" s="130"/>
      <c r="TZ17" s="130"/>
      <c r="UA17" s="130"/>
      <c r="UB17" s="130"/>
      <c r="UC17" s="130"/>
      <c r="UD17" s="130"/>
      <c r="UE17" s="130"/>
      <c r="UF17" s="130"/>
      <c r="UG17" s="130"/>
      <c r="UH17" s="130"/>
      <c r="UI17" s="130"/>
      <c r="UJ17" s="130"/>
      <c r="UK17" s="130"/>
      <c r="UL17" s="130"/>
      <c r="UM17" s="130"/>
      <c r="UN17" s="130"/>
      <c r="UO17" s="130"/>
      <c r="UP17" s="130"/>
      <c r="UQ17" s="130"/>
      <c r="UR17" s="130"/>
      <c r="US17" s="130"/>
    </row>
    <row r="18" spans="1:565" s="35" customFormat="1">
      <c r="A18" s="41"/>
      <c r="B18" s="135" t="s">
        <v>87</v>
      </c>
      <c r="C18" s="136" t="s">
        <v>20</v>
      </c>
      <c r="D18" s="136">
        <v>57</v>
      </c>
      <c r="E18" s="136"/>
      <c r="F18" s="134">
        <f t="shared" si="2"/>
        <v>42</v>
      </c>
      <c r="G18" s="136">
        <v>15</v>
      </c>
      <c r="H18" s="71">
        <v>132</v>
      </c>
      <c r="I18" s="71">
        <f t="shared" si="3"/>
        <v>5544</v>
      </c>
      <c r="J18" s="130"/>
      <c r="K18" s="130"/>
      <c r="L18" s="130"/>
      <c r="M18" s="130"/>
      <c r="N18" s="130"/>
      <c r="O18" s="130"/>
      <c r="P18" s="130"/>
      <c r="Q18" s="130"/>
      <c r="R18" s="130"/>
      <c r="S18" s="130"/>
      <c r="T18" s="130"/>
      <c r="U18" s="130"/>
      <c r="V18" s="130"/>
      <c r="W18" s="130"/>
      <c r="X18" s="130"/>
      <c r="Y18" s="130"/>
      <c r="Z18" s="130"/>
      <c r="AA18" s="130"/>
      <c r="AB18" s="130"/>
      <c r="AC18" s="130"/>
      <c r="AD18" s="130"/>
      <c r="AE18" s="130"/>
      <c r="AF18" s="130"/>
      <c r="AG18" s="130"/>
      <c r="AH18" s="130"/>
      <c r="AI18" s="130"/>
      <c r="AJ18" s="130"/>
      <c r="AK18" s="130"/>
      <c r="AL18" s="130"/>
      <c r="AM18" s="130"/>
      <c r="AN18" s="130"/>
      <c r="AO18" s="130"/>
      <c r="AP18" s="130"/>
      <c r="AQ18" s="130"/>
      <c r="AR18" s="130"/>
      <c r="AS18" s="130"/>
      <c r="AT18" s="130"/>
      <c r="AU18" s="130"/>
      <c r="AV18" s="130"/>
      <c r="AW18" s="130"/>
      <c r="AX18" s="130"/>
      <c r="AY18" s="130"/>
      <c r="AZ18" s="130"/>
      <c r="BA18" s="130"/>
      <c r="BB18" s="130"/>
      <c r="BC18" s="130"/>
      <c r="BD18" s="130"/>
      <c r="BE18" s="130"/>
      <c r="BF18" s="130"/>
      <c r="BG18" s="130"/>
      <c r="BH18" s="130"/>
      <c r="BI18" s="130"/>
      <c r="BJ18" s="130"/>
      <c r="BK18" s="130"/>
      <c r="BL18" s="130"/>
      <c r="BM18" s="130"/>
      <c r="BN18" s="130"/>
      <c r="BO18" s="130"/>
      <c r="BP18" s="130"/>
      <c r="BQ18" s="130"/>
      <c r="BR18" s="130"/>
      <c r="BS18" s="130"/>
      <c r="BT18" s="130"/>
      <c r="BU18" s="130"/>
      <c r="BV18" s="130"/>
      <c r="BW18" s="130"/>
      <c r="BX18" s="130"/>
      <c r="BY18" s="130"/>
      <c r="BZ18" s="130"/>
      <c r="CA18" s="130"/>
      <c r="CB18" s="130"/>
      <c r="CC18" s="130"/>
      <c r="CD18" s="130"/>
      <c r="CE18" s="130"/>
      <c r="CF18" s="130"/>
      <c r="CG18" s="130"/>
      <c r="CH18" s="130"/>
      <c r="CI18" s="130"/>
      <c r="CJ18" s="130"/>
      <c r="CK18" s="130"/>
      <c r="CL18" s="130"/>
      <c r="CM18" s="130"/>
      <c r="CN18" s="130"/>
      <c r="CO18" s="130"/>
      <c r="CP18" s="130"/>
      <c r="CQ18" s="130"/>
      <c r="CR18" s="130"/>
      <c r="CS18" s="130"/>
      <c r="CT18" s="130"/>
      <c r="CU18" s="130"/>
      <c r="CV18" s="130"/>
      <c r="CW18" s="130"/>
      <c r="CX18" s="130"/>
      <c r="CY18" s="130"/>
      <c r="CZ18" s="130"/>
      <c r="DA18" s="130"/>
      <c r="DB18" s="130"/>
      <c r="DC18" s="130"/>
      <c r="DD18" s="130"/>
      <c r="DE18" s="130"/>
      <c r="DF18" s="130"/>
      <c r="DG18" s="130"/>
      <c r="DH18" s="130"/>
      <c r="DI18" s="130"/>
      <c r="DJ18" s="130"/>
      <c r="DK18" s="130"/>
      <c r="DL18" s="130"/>
      <c r="DM18" s="130"/>
      <c r="DN18" s="130"/>
      <c r="DO18" s="130"/>
      <c r="DP18" s="130"/>
      <c r="DQ18" s="130"/>
      <c r="DR18" s="130"/>
      <c r="DS18" s="130"/>
      <c r="DT18" s="130"/>
      <c r="DU18" s="130"/>
      <c r="DV18" s="130"/>
      <c r="DW18" s="130"/>
      <c r="DX18" s="130"/>
      <c r="DY18" s="130"/>
      <c r="DZ18" s="130"/>
      <c r="EA18" s="130"/>
      <c r="EB18" s="130"/>
      <c r="EC18" s="130"/>
      <c r="ED18" s="130"/>
      <c r="EE18" s="130"/>
      <c r="EF18" s="130"/>
      <c r="EG18" s="130"/>
      <c r="EH18" s="130"/>
      <c r="EI18" s="130"/>
      <c r="EJ18" s="130"/>
      <c r="EK18" s="130"/>
      <c r="EL18" s="130"/>
      <c r="EM18" s="130"/>
      <c r="EN18" s="130"/>
      <c r="EO18" s="130"/>
      <c r="EP18" s="130"/>
      <c r="EQ18" s="130"/>
      <c r="ER18" s="130"/>
      <c r="ES18" s="130"/>
      <c r="ET18" s="130"/>
      <c r="EU18" s="130"/>
      <c r="EV18" s="130"/>
      <c r="EW18" s="130"/>
      <c r="EX18" s="130"/>
      <c r="EY18" s="130"/>
      <c r="EZ18" s="130"/>
      <c r="FA18" s="130"/>
      <c r="FB18" s="130"/>
      <c r="FC18" s="130"/>
      <c r="FD18" s="130"/>
      <c r="FE18" s="130"/>
      <c r="FF18" s="130"/>
      <c r="FG18" s="130"/>
      <c r="FH18" s="130"/>
      <c r="FI18" s="130"/>
      <c r="FJ18" s="130"/>
      <c r="FK18" s="130"/>
      <c r="FL18" s="130"/>
      <c r="FM18" s="130"/>
      <c r="FN18" s="130"/>
      <c r="FO18" s="130"/>
      <c r="FP18" s="130"/>
      <c r="FQ18" s="130"/>
      <c r="FR18" s="130"/>
      <c r="FS18" s="130"/>
      <c r="FT18" s="130"/>
      <c r="FU18" s="130"/>
      <c r="FV18" s="130"/>
      <c r="FW18" s="130"/>
      <c r="FX18" s="130"/>
      <c r="FY18" s="130"/>
      <c r="FZ18" s="130"/>
      <c r="GA18" s="130"/>
      <c r="GB18" s="130"/>
      <c r="GC18" s="130"/>
      <c r="GD18" s="130"/>
      <c r="GE18" s="130"/>
      <c r="GF18" s="130"/>
      <c r="GG18" s="130"/>
      <c r="GH18" s="130"/>
      <c r="GI18" s="130"/>
      <c r="GJ18" s="130"/>
      <c r="GK18" s="130"/>
      <c r="GL18" s="130"/>
      <c r="GM18" s="130"/>
      <c r="GN18" s="130"/>
      <c r="GO18" s="130"/>
      <c r="GP18" s="130"/>
      <c r="GQ18" s="130"/>
      <c r="GR18" s="130"/>
      <c r="GS18" s="130"/>
      <c r="GT18" s="130"/>
      <c r="GU18" s="130"/>
      <c r="GV18" s="130"/>
      <c r="GW18" s="130"/>
      <c r="GX18" s="130"/>
      <c r="GY18" s="130"/>
      <c r="GZ18" s="130"/>
      <c r="HA18" s="130"/>
      <c r="HB18" s="130"/>
      <c r="HC18" s="130"/>
      <c r="HD18" s="130"/>
      <c r="HE18" s="130"/>
      <c r="HF18" s="130"/>
      <c r="HG18" s="130"/>
      <c r="HH18" s="130"/>
      <c r="HI18" s="130"/>
      <c r="HJ18" s="130"/>
      <c r="HK18" s="130"/>
      <c r="HL18" s="130"/>
      <c r="HM18" s="130"/>
      <c r="HN18" s="130"/>
      <c r="HO18" s="130"/>
      <c r="HP18" s="130"/>
      <c r="HQ18" s="130"/>
      <c r="HR18" s="130"/>
      <c r="HS18" s="130"/>
      <c r="HT18" s="130"/>
      <c r="HU18" s="130"/>
      <c r="HV18" s="130"/>
      <c r="HW18" s="130"/>
      <c r="HX18" s="130"/>
      <c r="HY18" s="130"/>
      <c r="HZ18" s="130"/>
      <c r="IA18" s="130"/>
      <c r="IB18" s="130"/>
      <c r="IC18" s="130"/>
      <c r="ID18" s="130"/>
      <c r="IE18" s="130"/>
      <c r="IF18" s="130"/>
      <c r="IG18" s="130"/>
      <c r="IH18" s="130"/>
      <c r="II18" s="130"/>
      <c r="IJ18" s="130"/>
      <c r="IK18" s="130"/>
      <c r="IL18" s="130"/>
      <c r="IM18" s="130"/>
      <c r="IN18" s="130"/>
      <c r="IO18" s="130"/>
      <c r="IP18" s="130"/>
      <c r="IQ18" s="130"/>
      <c r="IR18" s="130"/>
      <c r="IS18" s="130"/>
      <c r="IT18" s="130"/>
      <c r="IU18" s="130"/>
      <c r="IV18" s="130"/>
      <c r="IW18" s="130"/>
      <c r="IX18" s="130"/>
      <c r="IY18" s="130"/>
      <c r="IZ18" s="130"/>
      <c r="JA18" s="130"/>
      <c r="JB18" s="130"/>
      <c r="JC18" s="130"/>
      <c r="JD18" s="130"/>
      <c r="JE18" s="130"/>
      <c r="JF18" s="130"/>
      <c r="JG18" s="130"/>
      <c r="JH18" s="130"/>
      <c r="JI18" s="130"/>
      <c r="JJ18" s="130"/>
      <c r="JK18" s="130"/>
      <c r="JL18" s="130"/>
      <c r="JM18" s="130"/>
      <c r="JN18" s="130"/>
      <c r="JO18" s="130"/>
      <c r="JP18" s="130"/>
      <c r="JQ18" s="130"/>
      <c r="JR18" s="130"/>
      <c r="JS18" s="130"/>
      <c r="JT18" s="130"/>
      <c r="JU18" s="130"/>
      <c r="JV18" s="130"/>
      <c r="JW18" s="130"/>
      <c r="JX18" s="130"/>
      <c r="JY18" s="130"/>
      <c r="JZ18" s="130"/>
      <c r="KA18" s="130"/>
      <c r="KB18" s="130"/>
      <c r="KC18" s="130"/>
      <c r="KD18" s="130"/>
      <c r="KE18" s="130"/>
      <c r="KF18" s="130"/>
      <c r="KG18" s="130"/>
      <c r="KH18" s="130"/>
      <c r="KI18" s="130"/>
      <c r="KJ18" s="130"/>
      <c r="KK18" s="130"/>
      <c r="KL18" s="130"/>
      <c r="KM18" s="130"/>
      <c r="KN18" s="130"/>
      <c r="KO18" s="130"/>
      <c r="KP18" s="130"/>
      <c r="KQ18" s="130"/>
      <c r="KR18" s="130"/>
      <c r="KS18" s="130"/>
      <c r="KT18" s="130"/>
      <c r="KU18" s="130"/>
      <c r="KV18" s="130"/>
      <c r="KW18" s="130"/>
      <c r="KX18" s="130"/>
      <c r="KY18" s="130"/>
      <c r="KZ18" s="130"/>
      <c r="LA18" s="130"/>
      <c r="LB18" s="130"/>
      <c r="LC18" s="130"/>
      <c r="LD18" s="130"/>
      <c r="LE18" s="130"/>
      <c r="LF18" s="130"/>
      <c r="LG18" s="130"/>
      <c r="LH18" s="130"/>
      <c r="LI18" s="130"/>
      <c r="LJ18" s="130"/>
      <c r="LK18" s="130"/>
      <c r="LL18" s="130"/>
      <c r="LM18" s="130"/>
      <c r="LN18" s="130"/>
      <c r="LO18" s="130"/>
      <c r="LP18" s="130"/>
      <c r="LQ18" s="130"/>
      <c r="LR18" s="130"/>
      <c r="LS18" s="130"/>
      <c r="LT18" s="130"/>
      <c r="LU18" s="130"/>
      <c r="LV18" s="130"/>
      <c r="LW18" s="130"/>
      <c r="LX18" s="130"/>
      <c r="LY18" s="130"/>
      <c r="LZ18" s="130"/>
      <c r="MA18" s="130"/>
      <c r="MB18" s="130"/>
      <c r="MC18" s="130"/>
      <c r="MD18" s="130"/>
      <c r="ME18" s="130"/>
      <c r="MF18" s="130"/>
      <c r="MG18" s="130"/>
      <c r="MH18" s="130"/>
      <c r="MI18" s="130"/>
      <c r="MJ18" s="130"/>
      <c r="MK18" s="130"/>
      <c r="ML18" s="130"/>
      <c r="MM18" s="130"/>
      <c r="MN18" s="130"/>
      <c r="MO18" s="130"/>
      <c r="MP18" s="130"/>
      <c r="MQ18" s="130"/>
      <c r="MR18" s="130"/>
      <c r="MS18" s="130"/>
      <c r="MT18" s="130"/>
      <c r="MU18" s="130"/>
      <c r="MV18" s="130"/>
      <c r="MW18" s="130"/>
      <c r="MX18" s="130"/>
      <c r="MY18" s="130"/>
      <c r="MZ18" s="130"/>
      <c r="NA18" s="130"/>
      <c r="NB18" s="130"/>
      <c r="NC18" s="130"/>
      <c r="ND18" s="130"/>
      <c r="NE18" s="130"/>
      <c r="NF18" s="130"/>
      <c r="NG18" s="130"/>
      <c r="NH18" s="130"/>
      <c r="NI18" s="130"/>
      <c r="NJ18" s="130"/>
      <c r="NK18" s="130"/>
      <c r="NL18" s="130"/>
      <c r="NM18" s="130"/>
      <c r="NN18" s="130"/>
      <c r="NO18" s="130"/>
      <c r="NP18" s="130"/>
      <c r="NQ18" s="130"/>
      <c r="NR18" s="130"/>
      <c r="NS18" s="130"/>
      <c r="NT18" s="130"/>
      <c r="NU18" s="130"/>
      <c r="NV18" s="130"/>
      <c r="NW18" s="130"/>
      <c r="NX18" s="130"/>
      <c r="NY18" s="130"/>
      <c r="NZ18" s="130"/>
      <c r="OA18" s="130"/>
      <c r="OB18" s="130"/>
      <c r="OC18" s="130"/>
      <c r="OD18" s="130"/>
      <c r="OE18" s="130"/>
      <c r="OF18" s="130"/>
      <c r="OG18" s="130"/>
      <c r="OH18" s="130"/>
      <c r="OI18" s="130"/>
      <c r="OJ18" s="130"/>
      <c r="OK18" s="130"/>
      <c r="OL18" s="130"/>
      <c r="OM18" s="130"/>
      <c r="ON18" s="130"/>
      <c r="OO18" s="130"/>
      <c r="OP18" s="130"/>
      <c r="OQ18" s="130"/>
      <c r="OR18" s="130"/>
      <c r="OS18" s="130"/>
      <c r="OT18" s="130"/>
      <c r="OU18" s="130"/>
      <c r="OV18" s="130"/>
      <c r="OW18" s="130"/>
      <c r="OX18" s="130"/>
      <c r="OY18" s="130"/>
      <c r="OZ18" s="130"/>
      <c r="PA18" s="130"/>
      <c r="PB18" s="130"/>
      <c r="PC18" s="130"/>
      <c r="PD18" s="130"/>
      <c r="PE18" s="130"/>
      <c r="PF18" s="130"/>
      <c r="PG18" s="130"/>
      <c r="PH18" s="130"/>
      <c r="PI18" s="130"/>
      <c r="PJ18" s="130"/>
      <c r="PK18" s="130"/>
      <c r="PL18" s="130"/>
      <c r="PM18" s="130"/>
      <c r="PN18" s="130"/>
      <c r="PO18" s="130"/>
      <c r="PP18" s="130"/>
      <c r="PQ18" s="130"/>
      <c r="PR18" s="130"/>
      <c r="PS18" s="130"/>
      <c r="PT18" s="130"/>
      <c r="PU18" s="130"/>
      <c r="PV18" s="130"/>
      <c r="PW18" s="130"/>
      <c r="PX18" s="130"/>
      <c r="PY18" s="130"/>
      <c r="PZ18" s="130"/>
      <c r="QA18" s="130"/>
      <c r="QB18" s="130"/>
      <c r="QC18" s="130"/>
      <c r="QD18" s="130"/>
      <c r="QE18" s="130"/>
      <c r="QF18" s="130"/>
      <c r="QG18" s="130"/>
      <c r="QH18" s="130"/>
      <c r="QI18" s="130"/>
      <c r="QJ18" s="130"/>
      <c r="QK18" s="130"/>
      <c r="QL18" s="130"/>
      <c r="QM18" s="130"/>
      <c r="QN18" s="130"/>
      <c r="QO18" s="130"/>
      <c r="QP18" s="130"/>
      <c r="QQ18" s="130"/>
      <c r="QR18" s="130"/>
      <c r="QS18" s="130"/>
      <c r="QT18" s="130"/>
      <c r="QU18" s="130"/>
      <c r="QV18" s="130"/>
      <c r="QW18" s="130"/>
      <c r="QX18" s="130"/>
      <c r="QY18" s="130"/>
      <c r="QZ18" s="130"/>
      <c r="RA18" s="130"/>
      <c r="RB18" s="130"/>
      <c r="RC18" s="130"/>
      <c r="RD18" s="130"/>
      <c r="RE18" s="130"/>
      <c r="RF18" s="130"/>
      <c r="RG18" s="130"/>
      <c r="RH18" s="130"/>
      <c r="RI18" s="130"/>
      <c r="RJ18" s="130"/>
      <c r="RK18" s="130"/>
      <c r="RL18" s="130"/>
      <c r="RM18" s="130"/>
      <c r="RN18" s="130"/>
      <c r="RO18" s="130"/>
      <c r="RP18" s="130"/>
      <c r="RQ18" s="130"/>
      <c r="RR18" s="130"/>
      <c r="RS18" s="130"/>
      <c r="RT18" s="130"/>
      <c r="RU18" s="130"/>
      <c r="RV18" s="130"/>
      <c r="RW18" s="130"/>
      <c r="RX18" s="130"/>
      <c r="RY18" s="130"/>
      <c r="RZ18" s="130"/>
      <c r="SA18" s="130"/>
      <c r="SB18" s="130"/>
      <c r="SC18" s="130"/>
      <c r="SD18" s="130"/>
      <c r="SE18" s="130"/>
      <c r="SF18" s="130"/>
      <c r="SG18" s="130"/>
      <c r="SH18" s="130"/>
      <c r="SI18" s="130"/>
      <c r="SJ18" s="130"/>
      <c r="SK18" s="130"/>
      <c r="SL18" s="130"/>
      <c r="SM18" s="130"/>
      <c r="SN18" s="130"/>
      <c r="SO18" s="130"/>
      <c r="SP18" s="130"/>
      <c r="SQ18" s="130"/>
      <c r="SR18" s="130"/>
      <c r="SS18" s="130"/>
      <c r="ST18" s="130"/>
      <c r="SU18" s="130"/>
      <c r="SV18" s="130"/>
      <c r="SW18" s="130"/>
      <c r="SX18" s="130"/>
      <c r="SY18" s="130"/>
      <c r="SZ18" s="130"/>
      <c r="TA18" s="130"/>
      <c r="TB18" s="130"/>
      <c r="TC18" s="130"/>
      <c r="TD18" s="130"/>
      <c r="TE18" s="130"/>
      <c r="TF18" s="130"/>
      <c r="TG18" s="130"/>
      <c r="TH18" s="130"/>
      <c r="TI18" s="130"/>
      <c r="TJ18" s="130"/>
      <c r="TK18" s="130"/>
      <c r="TL18" s="130"/>
      <c r="TM18" s="130"/>
      <c r="TN18" s="130"/>
      <c r="TO18" s="130"/>
      <c r="TP18" s="130"/>
      <c r="TQ18" s="130"/>
      <c r="TR18" s="130"/>
      <c r="TS18" s="130"/>
      <c r="TT18" s="130"/>
      <c r="TU18" s="130"/>
      <c r="TV18" s="130"/>
      <c r="TW18" s="130"/>
      <c r="TX18" s="130"/>
      <c r="TY18" s="130"/>
      <c r="TZ18" s="130"/>
      <c r="UA18" s="130"/>
      <c r="UB18" s="130"/>
      <c r="UC18" s="130"/>
      <c r="UD18" s="130"/>
      <c r="UE18" s="130"/>
      <c r="UF18" s="130"/>
      <c r="UG18" s="130"/>
      <c r="UH18" s="130"/>
      <c r="UI18" s="130"/>
      <c r="UJ18" s="130"/>
      <c r="UK18" s="130"/>
      <c r="UL18" s="130"/>
      <c r="UM18" s="130"/>
      <c r="UN18" s="130"/>
      <c r="UO18" s="130"/>
      <c r="UP18" s="130"/>
      <c r="UQ18" s="130"/>
      <c r="UR18" s="130"/>
      <c r="US18" s="130"/>
    </row>
    <row r="19" spans="1:565" s="35" customFormat="1">
      <c r="A19" s="36"/>
      <c r="B19" s="138" t="s">
        <v>88</v>
      </c>
      <c r="C19" s="136" t="s">
        <v>20</v>
      </c>
      <c r="D19" s="136">
        <v>38</v>
      </c>
      <c r="E19" s="136"/>
      <c r="F19" s="134">
        <f t="shared" si="2"/>
        <v>29</v>
      </c>
      <c r="G19" s="136">
        <v>9</v>
      </c>
      <c r="H19" s="71">
        <v>124</v>
      </c>
      <c r="I19" s="71">
        <f t="shared" si="3"/>
        <v>3596</v>
      </c>
      <c r="J19" s="130"/>
      <c r="K19" s="130"/>
      <c r="L19" s="130"/>
      <c r="M19" s="130"/>
      <c r="N19" s="130"/>
      <c r="O19" s="130"/>
      <c r="P19" s="130"/>
      <c r="Q19" s="130"/>
      <c r="R19" s="130"/>
      <c r="S19" s="130"/>
      <c r="T19" s="130"/>
      <c r="U19" s="130"/>
      <c r="V19" s="130"/>
      <c r="W19" s="130"/>
      <c r="X19" s="130"/>
      <c r="Y19" s="130"/>
      <c r="Z19" s="130"/>
      <c r="AA19" s="130"/>
      <c r="AB19" s="130"/>
      <c r="AC19" s="130"/>
      <c r="AD19" s="130"/>
      <c r="AE19" s="130"/>
      <c r="AF19" s="130"/>
      <c r="AG19" s="130"/>
      <c r="AH19" s="130"/>
      <c r="AI19" s="130"/>
      <c r="AJ19" s="130"/>
      <c r="AK19" s="130"/>
      <c r="AL19" s="130"/>
      <c r="AM19" s="130"/>
      <c r="AN19" s="130"/>
      <c r="AO19" s="130"/>
      <c r="AP19" s="130"/>
      <c r="AQ19" s="130"/>
      <c r="AR19" s="130"/>
      <c r="AS19" s="130"/>
      <c r="AT19" s="130"/>
      <c r="AU19" s="130"/>
      <c r="AV19" s="130"/>
      <c r="AW19" s="130"/>
      <c r="AX19" s="130"/>
      <c r="AY19" s="130"/>
      <c r="AZ19" s="130"/>
      <c r="BA19" s="130"/>
      <c r="BB19" s="130"/>
      <c r="BC19" s="130"/>
      <c r="BD19" s="130"/>
      <c r="BE19" s="130"/>
      <c r="BF19" s="130"/>
      <c r="BG19" s="130"/>
      <c r="BH19" s="130"/>
      <c r="BI19" s="130"/>
      <c r="BJ19" s="130"/>
      <c r="BK19" s="130"/>
      <c r="BL19" s="130"/>
      <c r="BM19" s="130"/>
      <c r="BN19" s="130"/>
      <c r="BO19" s="130"/>
      <c r="BP19" s="130"/>
      <c r="BQ19" s="130"/>
      <c r="BR19" s="130"/>
      <c r="BS19" s="130"/>
      <c r="BT19" s="130"/>
      <c r="BU19" s="130"/>
      <c r="BV19" s="130"/>
      <c r="BW19" s="130"/>
      <c r="BX19" s="130"/>
      <c r="BY19" s="130"/>
      <c r="BZ19" s="130"/>
      <c r="CA19" s="130"/>
      <c r="CB19" s="130"/>
      <c r="CC19" s="130"/>
      <c r="CD19" s="130"/>
      <c r="CE19" s="130"/>
      <c r="CF19" s="130"/>
      <c r="CG19" s="130"/>
      <c r="CH19" s="130"/>
      <c r="CI19" s="130"/>
      <c r="CJ19" s="130"/>
      <c r="CK19" s="130"/>
      <c r="CL19" s="130"/>
      <c r="CM19" s="130"/>
      <c r="CN19" s="130"/>
      <c r="CO19" s="130"/>
      <c r="CP19" s="130"/>
      <c r="CQ19" s="130"/>
      <c r="CR19" s="130"/>
      <c r="CS19" s="130"/>
      <c r="CT19" s="130"/>
      <c r="CU19" s="130"/>
      <c r="CV19" s="130"/>
      <c r="CW19" s="130"/>
      <c r="CX19" s="130"/>
      <c r="CY19" s="130"/>
      <c r="CZ19" s="130"/>
      <c r="DA19" s="130"/>
      <c r="DB19" s="130"/>
      <c r="DC19" s="130"/>
      <c r="DD19" s="130"/>
      <c r="DE19" s="130"/>
      <c r="DF19" s="130"/>
      <c r="DG19" s="130"/>
      <c r="DH19" s="130"/>
      <c r="DI19" s="130"/>
      <c r="DJ19" s="130"/>
      <c r="DK19" s="130"/>
      <c r="DL19" s="130"/>
      <c r="DM19" s="130"/>
      <c r="DN19" s="130"/>
      <c r="DO19" s="130"/>
      <c r="DP19" s="130"/>
      <c r="DQ19" s="130"/>
      <c r="DR19" s="130"/>
      <c r="DS19" s="130"/>
      <c r="DT19" s="130"/>
      <c r="DU19" s="130"/>
      <c r="DV19" s="130"/>
      <c r="DW19" s="130"/>
      <c r="DX19" s="130"/>
      <c r="DY19" s="130"/>
      <c r="DZ19" s="130"/>
      <c r="EA19" s="130"/>
      <c r="EB19" s="130"/>
      <c r="EC19" s="130"/>
      <c r="ED19" s="130"/>
      <c r="EE19" s="130"/>
      <c r="EF19" s="130"/>
      <c r="EG19" s="130"/>
      <c r="EH19" s="130"/>
      <c r="EI19" s="130"/>
      <c r="EJ19" s="130"/>
      <c r="EK19" s="130"/>
      <c r="EL19" s="130"/>
      <c r="EM19" s="130"/>
      <c r="EN19" s="130"/>
      <c r="EO19" s="130"/>
      <c r="EP19" s="130"/>
      <c r="EQ19" s="130"/>
      <c r="ER19" s="130"/>
      <c r="ES19" s="130"/>
      <c r="ET19" s="130"/>
      <c r="EU19" s="130"/>
      <c r="EV19" s="130"/>
      <c r="EW19" s="130"/>
      <c r="EX19" s="130"/>
      <c r="EY19" s="130"/>
      <c r="EZ19" s="130"/>
      <c r="FA19" s="130"/>
      <c r="FB19" s="130"/>
      <c r="FC19" s="130"/>
      <c r="FD19" s="130"/>
      <c r="FE19" s="130"/>
      <c r="FF19" s="130"/>
      <c r="FG19" s="130"/>
      <c r="FH19" s="130"/>
      <c r="FI19" s="130"/>
      <c r="FJ19" s="130"/>
      <c r="FK19" s="130"/>
      <c r="FL19" s="130"/>
      <c r="FM19" s="130"/>
      <c r="FN19" s="130"/>
      <c r="FO19" s="130"/>
      <c r="FP19" s="130"/>
      <c r="FQ19" s="130"/>
      <c r="FR19" s="130"/>
      <c r="FS19" s="130"/>
      <c r="FT19" s="130"/>
      <c r="FU19" s="130"/>
      <c r="FV19" s="130"/>
      <c r="FW19" s="130"/>
      <c r="FX19" s="130"/>
      <c r="FY19" s="130"/>
      <c r="FZ19" s="130"/>
      <c r="GA19" s="130"/>
      <c r="GB19" s="130"/>
      <c r="GC19" s="130"/>
      <c r="GD19" s="130"/>
      <c r="GE19" s="130"/>
      <c r="GF19" s="130"/>
      <c r="GG19" s="130"/>
      <c r="GH19" s="130"/>
      <c r="GI19" s="130"/>
      <c r="GJ19" s="130"/>
      <c r="GK19" s="130"/>
      <c r="GL19" s="130"/>
      <c r="GM19" s="130"/>
      <c r="GN19" s="130"/>
      <c r="GO19" s="130"/>
      <c r="GP19" s="130"/>
      <c r="GQ19" s="130"/>
      <c r="GR19" s="130"/>
      <c r="GS19" s="130"/>
      <c r="GT19" s="130"/>
      <c r="GU19" s="130"/>
      <c r="GV19" s="130"/>
      <c r="GW19" s="130"/>
      <c r="GX19" s="130"/>
      <c r="GY19" s="130"/>
      <c r="GZ19" s="130"/>
      <c r="HA19" s="130"/>
      <c r="HB19" s="130"/>
      <c r="HC19" s="130"/>
      <c r="HD19" s="130"/>
      <c r="HE19" s="130"/>
      <c r="HF19" s="130"/>
      <c r="HG19" s="130"/>
      <c r="HH19" s="130"/>
      <c r="HI19" s="130"/>
      <c r="HJ19" s="130"/>
      <c r="HK19" s="130"/>
      <c r="HL19" s="130"/>
      <c r="HM19" s="130"/>
      <c r="HN19" s="130"/>
      <c r="HO19" s="130"/>
      <c r="HP19" s="130"/>
      <c r="HQ19" s="130"/>
      <c r="HR19" s="130"/>
      <c r="HS19" s="130"/>
      <c r="HT19" s="130"/>
      <c r="HU19" s="130"/>
      <c r="HV19" s="130"/>
      <c r="HW19" s="130"/>
      <c r="HX19" s="130"/>
      <c r="HY19" s="130"/>
      <c r="HZ19" s="130"/>
      <c r="IA19" s="130"/>
      <c r="IB19" s="130"/>
      <c r="IC19" s="130"/>
      <c r="ID19" s="130"/>
      <c r="IE19" s="130"/>
      <c r="IF19" s="130"/>
      <c r="IG19" s="130"/>
      <c r="IH19" s="130"/>
      <c r="II19" s="130"/>
      <c r="IJ19" s="130"/>
      <c r="IK19" s="130"/>
      <c r="IL19" s="130"/>
      <c r="IM19" s="130"/>
      <c r="IN19" s="130"/>
      <c r="IO19" s="130"/>
      <c r="IP19" s="130"/>
      <c r="IQ19" s="130"/>
      <c r="IR19" s="130"/>
      <c r="IS19" s="130"/>
      <c r="IT19" s="130"/>
      <c r="IU19" s="130"/>
      <c r="IV19" s="130"/>
      <c r="IW19" s="130"/>
      <c r="IX19" s="130"/>
      <c r="IY19" s="130"/>
      <c r="IZ19" s="130"/>
      <c r="JA19" s="130"/>
      <c r="JB19" s="130"/>
      <c r="JC19" s="130"/>
      <c r="JD19" s="130"/>
      <c r="JE19" s="130"/>
      <c r="JF19" s="130"/>
      <c r="JG19" s="130"/>
      <c r="JH19" s="130"/>
      <c r="JI19" s="130"/>
      <c r="JJ19" s="130"/>
      <c r="JK19" s="130"/>
      <c r="JL19" s="130"/>
      <c r="JM19" s="130"/>
      <c r="JN19" s="130"/>
      <c r="JO19" s="130"/>
      <c r="JP19" s="130"/>
      <c r="JQ19" s="130"/>
      <c r="JR19" s="130"/>
      <c r="JS19" s="130"/>
      <c r="JT19" s="130"/>
      <c r="JU19" s="130"/>
      <c r="JV19" s="130"/>
      <c r="JW19" s="130"/>
      <c r="JX19" s="130"/>
      <c r="JY19" s="130"/>
      <c r="JZ19" s="130"/>
      <c r="KA19" s="130"/>
      <c r="KB19" s="130"/>
      <c r="KC19" s="130"/>
      <c r="KD19" s="130"/>
      <c r="KE19" s="130"/>
      <c r="KF19" s="130"/>
      <c r="KG19" s="130"/>
      <c r="KH19" s="130"/>
      <c r="KI19" s="130"/>
      <c r="KJ19" s="130"/>
      <c r="KK19" s="130"/>
      <c r="KL19" s="130"/>
      <c r="KM19" s="130"/>
      <c r="KN19" s="130"/>
      <c r="KO19" s="130"/>
      <c r="KP19" s="130"/>
      <c r="KQ19" s="130"/>
      <c r="KR19" s="130"/>
      <c r="KS19" s="130"/>
      <c r="KT19" s="130"/>
      <c r="KU19" s="130"/>
      <c r="KV19" s="130"/>
      <c r="KW19" s="130"/>
      <c r="KX19" s="130"/>
      <c r="KY19" s="130"/>
      <c r="KZ19" s="130"/>
      <c r="LA19" s="130"/>
      <c r="LB19" s="130"/>
      <c r="LC19" s="130"/>
      <c r="LD19" s="130"/>
      <c r="LE19" s="130"/>
      <c r="LF19" s="130"/>
      <c r="LG19" s="130"/>
      <c r="LH19" s="130"/>
      <c r="LI19" s="130"/>
      <c r="LJ19" s="130"/>
      <c r="LK19" s="130"/>
      <c r="LL19" s="130"/>
      <c r="LM19" s="130"/>
      <c r="LN19" s="130"/>
      <c r="LO19" s="130"/>
      <c r="LP19" s="130"/>
      <c r="LQ19" s="130"/>
      <c r="LR19" s="130"/>
      <c r="LS19" s="130"/>
      <c r="LT19" s="130"/>
      <c r="LU19" s="130"/>
      <c r="LV19" s="130"/>
      <c r="LW19" s="130"/>
      <c r="LX19" s="130"/>
      <c r="LY19" s="130"/>
      <c r="LZ19" s="130"/>
      <c r="MA19" s="130"/>
      <c r="MB19" s="130"/>
      <c r="MC19" s="130"/>
      <c r="MD19" s="130"/>
      <c r="ME19" s="130"/>
      <c r="MF19" s="130"/>
      <c r="MG19" s="130"/>
      <c r="MH19" s="130"/>
      <c r="MI19" s="130"/>
      <c r="MJ19" s="130"/>
      <c r="MK19" s="130"/>
      <c r="ML19" s="130"/>
      <c r="MM19" s="130"/>
      <c r="MN19" s="130"/>
      <c r="MO19" s="130"/>
      <c r="MP19" s="130"/>
      <c r="MQ19" s="130"/>
      <c r="MR19" s="130"/>
      <c r="MS19" s="130"/>
      <c r="MT19" s="130"/>
      <c r="MU19" s="130"/>
      <c r="MV19" s="130"/>
      <c r="MW19" s="130"/>
      <c r="MX19" s="130"/>
      <c r="MY19" s="130"/>
      <c r="MZ19" s="130"/>
      <c r="NA19" s="130"/>
      <c r="NB19" s="130"/>
      <c r="NC19" s="130"/>
      <c r="ND19" s="130"/>
      <c r="NE19" s="130"/>
      <c r="NF19" s="130"/>
      <c r="NG19" s="130"/>
      <c r="NH19" s="130"/>
      <c r="NI19" s="130"/>
      <c r="NJ19" s="130"/>
      <c r="NK19" s="130"/>
      <c r="NL19" s="130"/>
      <c r="NM19" s="130"/>
      <c r="NN19" s="130"/>
      <c r="NO19" s="130"/>
      <c r="NP19" s="130"/>
      <c r="NQ19" s="130"/>
      <c r="NR19" s="130"/>
      <c r="NS19" s="130"/>
      <c r="NT19" s="130"/>
      <c r="NU19" s="130"/>
      <c r="NV19" s="130"/>
      <c r="NW19" s="130"/>
      <c r="NX19" s="130"/>
      <c r="NY19" s="130"/>
      <c r="NZ19" s="130"/>
      <c r="OA19" s="130"/>
      <c r="OB19" s="130"/>
      <c r="OC19" s="130"/>
      <c r="OD19" s="130"/>
      <c r="OE19" s="130"/>
      <c r="OF19" s="130"/>
      <c r="OG19" s="130"/>
      <c r="OH19" s="130"/>
      <c r="OI19" s="130"/>
      <c r="OJ19" s="130"/>
      <c r="OK19" s="130"/>
      <c r="OL19" s="130"/>
      <c r="OM19" s="130"/>
      <c r="ON19" s="130"/>
      <c r="OO19" s="130"/>
      <c r="OP19" s="130"/>
      <c r="OQ19" s="130"/>
      <c r="OR19" s="130"/>
      <c r="OS19" s="130"/>
      <c r="OT19" s="130"/>
      <c r="OU19" s="130"/>
      <c r="OV19" s="130"/>
      <c r="OW19" s="130"/>
      <c r="OX19" s="130"/>
      <c r="OY19" s="130"/>
      <c r="OZ19" s="130"/>
      <c r="PA19" s="130"/>
      <c r="PB19" s="130"/>
      <c r="PC19" s="130"/>
      <c r="PD19" s="130"/>
      <c r="PE19" s="130"/>
      <c r="PF19" s="130"/>
      <c r="PG19" s="130"/>
      <c r="PH19" s="130"/>
      <c r="PI19" s="130"/>
      <c r="PJ19" s="130"/>
      <c r="PK19" s="130"/>
      <c r="PL19" s="130"/>
      <c r="PM19" s="130"/>
      <c r="PN19" s="130"/>
      <c r="PO19" s="130"/>
      <c r="PP19" s="130"/>
      <c r="PQ19" s="130"/>
      <c r="PR19" s="130"/>
      <c r="PS19" s="130"/>
      <c r="PT19" s="130"/>
      <c r="PU19" s="130"/>
      <c r="PV19" s="130"/>
      <c r="PW19" s="130"/>
      <c r="PX19" s="130"/>
      <c r="PY19" s="130"/>
      <c r="PZ19" s="130"/>
      <c r="QA19" s="130"/>
      <c r="QB19" s="130"/>
      <c r="QC19" s="130"/>
      <c r="QD19" s="130"/>
      <c r="QE19" s="130"/>
      <c r="QF19" s="130"/>
      <c r="QG19" s="130"/>
      <c r="QH19" s="130"/>
      <c r="QI19" s="130"/>
      <c r="QJ19" s="130"/>
      <c r="QK19" s="130"/>
      <c r="QL19" s="130"/>
      <c r="QM19" s="130"/>
      <c r="QN19" s="130"/>
      <c r="QO19" s="130"/>
      <c r="QP19" s="130"/>
      <c r="QQ19" s="130"/>
      <c r="QR19" s="130"/>
      <c r="QS19" s="130"/>
      <c r="QT19" s="130"/>
      <c r="QU19" s="130"/>
      <c r="QV19" s="130"/>
      <c r="QW19" s="130"/>
      <c r="QX19" s="130"/>
      <c r="QY19" s="130"/>
      <c r="QZ19" s="130"/>
      <c r="RA19" s="130"/>
      <c r="RB19" s="130"/>
      <c r="RC19" s="130"/>
      <c r="RD19" s="130"/>
      <c r="RE19" s="130"/>
      <c r="RF19" s="130"/>
      <c r="RG19" s="130"/>
      <c r="RH19" s="130"/>
      <c r="RI19" s="130"/>
      <c r="RJ19" s="130"/>
      <c r="RK19" s="130"/>
      <c r="RL19" s="130"/>
      <c r="RM19" s="130"/>
      <c r="RN19" s="130"/>
      <c r="RO19" s="130"/>
      <c r="RP19" s="130"/>
      <c r="RQ19" s="130"/>
      <c r="RR19" s="130"/>
      <c r="RS19" s="130"/>
      <c r="RT19" s="130"/>
      <c r="RU19" s="130"/>
      <c r="RV19" s="130"/>
      <c r="RW19" s="130"/>
      <c r="RX19" s="130"/>
      <c r="RY19" s="130"/>
      <c r="RZ19" s="130"/>
      <c r="SA19" s="130"/>
      <c r="SB19" s="130"/>
      <c r="SC19" s="130"/>
      <c r="SD19" s="130"/>
      <c r="SE19" s="130"/>
      <c r="SF19" s="130"/>
      <c r="SG19" s="130"/>
      <c r="SH19" s="130"/>
      <c r="SI19" s="130"/>
      <c r="SJ19" s="130"/>
      <c r="SK19" s="130"/>
      <c r="SL19" s="130"/>
      <c r="SM19" s="130"/>
      <c r="SN19" s="130"/>
      <c r="SO19" s="130"/>
      <c r="SP19" s="130"/>
      <c r="SQ19" s="130"/>
      <c r="SR19" s="130"/>
      <c r="SS19" s="130"/>
      <c r="ST19" s="130"/>
      <c r="SU19" s="130"/>
      <c r="SV19" s="130"/>
      <c r="SW19" s="130"/>
      <c r="SX19" s="130"/>
      <c r="SY19" s="130"/>
      <c r="SZ19" s="130"/>
      <c r="TA19" s="130"/>
      <c r="TB19" s="130"/>
      <c r="TC19" s="130"/>
      <c r="TD19" s="130"/>
      <c r="TE19" s="130"/>
      <c r="TF19" s="130"/>
      <c r="TG19" s="130"/>
      <c r="TH19" s="130"/>
      <c r="TI19" s="130"/>
      <c r="TJ19" s="130"/>
      <c r="TK19" s="130"/>
      <c r="TL19" s="130"/>
      <c r="TM19" s="130"/>
      <c r="TN19" s="130"/>
      <c r="TO19" s="130"/>
      <c r="TP19" s="130"/>
      <c r="TQ19" s="130"/>
      <c r="TR19" s="130"/>
      <c r="TS19" s="130"/>
      <c r="TT19" s="130"/>
      <c r="TU19" s="130"/>
      <c r="TV19" s="130"/>
      <c r="TW19" s="130"/>
      <c r="TX19" s="130"/>
      <c r="TY19" s="130"/>
      <c r="TZ19" s="130"/>
      <c r="UA19" s="130"/>
      <c r="UB19" s="130"/>
      <c r="UC19" s="130"/>
      <c r="UD19" s="130"/>
      <c r="UE19" s="130"/>
      <c r="UF19" s="130"/>
      <c r="UG19" s="130"/>
      <c r="UH19" s="130"/>
      <c r="UI19" s="130"/>
      <c r="UJ19" s="130"/>
      <c r="UK19" s="130"/>
      <c r="UL19" s="130"/>
      <c r="UM19" s="130"/>
      <c r="UN19" s="130"/>
      <c r="UO19" s="130"/>
      <c r="UP19" s="130"/>
      <c r="UQ19" s="130"/>
      <c r="UR19" s="130"/>
      <c r="US19" s="130"/>
    </row>
    <row r="20" spans="1:565" s="35" customFormat="1">
      <c r="A20" s="36"/>
      <c r="B20" s="138" t="s">
        <v>89</v>
      </c>
      <c r="C20" s="136" t="s">
        <v>20</v>
      </c>
      <c r="D20" s="136">
        <v>16</v>
      </c>
      <c r="E20" s="136"/>
      <c r="F20" s="134">
        <f t="shared" si="2"/>
        <v>16</v>
      </c>
      <c r="G20" s="136"/>
      <c r="H20" s="71">
        <v>81</v>
      </c>
      <c r="I20" s="71">
        <f t="shared" si="3"/>
        <v>1296</v>
      </c>
      <c r="J20" s="130"/>
      <c r="K20" s="130"/>
      <c r="L20" s="130"/>
      <c r="M20" s="130"/>
      <c r="N20" s="130"/>
      <c r="O20" s="130"/>
      <c r="P20" s="130"/>
      <c r="Q20" s="130"/>
      <c r="R20" s="130"/>
      <c r="S20" s="130"/>
      <c r="T20" s="130"/>
      <c r="U20" s="130"/>
      <c r="V20" s="130"/>
      <c r="W20" s="130"/>
      <c r="X20" s="130"/>
      <c r="Y20" s="130"/>
      <c r="Z20" s="130"/>
      <c r="AA20" s="130"/>
      <c r="AB20" s="130"/>
      <c r="AC20" s="130"/>
      <c r="AD20" s="130"/>
      <c r="AE20" s="130"/>
      <c r="AF20" s="130"/>
      <c r="AG20" s="130"/>
      <c r="AH20" s="130"/>
      <c r="AI20" s="130"/>
      <c r="AJ20" s="130"/>
      <c r="AK20" s="130"/>
      <c r="AL20" s="130"/>
      <c r="AM20" s="130"/>
      <c r="AN20" s="130"/>
      <c r="AO20" s="130"/>
      <c r="AP20" s="130"/>
      <c r="AQ20" s="130"/>
      <c r="AR20" s="130"/>
      <c r="AS20" s="130"/>
      <c r="AT20" s="130"/>
      <c r="AU20" s="130"/>
      <c r="AV20" s="130"/>
      <c r="AW20" s="130"/>
      <c r="AX20" s="130"/>
      <c r="AY20" s="130"/>
      <c r="AZ20" s="130"/>
      <c r="BA20" s="130"/>
      <c r="BB20" s="130"/>
      <c r="BC20" s="130"/>
      <c r="BD20" s="130"/>
      <c r="BE20" s="130"/>
      <c r="BF20" s="130"/>
      <c r="BG20" s="130"/>
      <c r="BH20" s="130"/>
      <c r="BI20" s="130"/>
      <c r="BJ20" s="130"/>
      <c r="BK20" s="130"/>
      <c r="BL20" s="130"/>
      <c r="BM20" s="130"/>
      <c r="BN20" s="130"/>
      <c r="BO20" s="130"/>
      <c r="BP20" s="130"/>
      <c r="BQ20" s="130"/>
      <c r="BR20" s="130"/>
      <c r="BS20" s="130"/>
      <c r="BT20" s="130"/>
      <c r="BU20" s="130"/>
      <c r="BV20" s="130"/>
      <c r="BW20" s="130"/>
      <c r="BX20" s="130"/>
      <c r="BY20" s="130"/>
      <c r="BZ20" s="130"/>
      <c r="CA20" s="130"/>
      <c r="CB20" s="130"/>
      <c r="CC20" s="130"/>
      <c r="CD20" s="130"/>
      <c r="CE20" s="130"/>
      <c r="CF20" s="130"/>
      <c r="CG20" s="130"/>
      <c r="CH20" s="130"/>
      <c r="CI20" s="130"/>
      <c r="CJ20" s="130"/>
      <c r="CK20" s="130"/>
      <c r="CL20" s="130"/>
      <c r="CM20" s="130"/>
      <c r="CN20" s="130"/>
      <c r="CO20" s="130"/>
      <c r="CP20" s="130"/>
      <c r="CQ20" s="130"/>
      <c r="CR20" s="130"/>
      <c r="CS20" s="130"/>
      <c r="CT20" s="130"/>
      <c r="CU20" s="130"/>
      <c r="CV20" s="130"/>
      <c r="CW20" s="130"/>
      <c r="CX20" s="130"/>
      <c r="CY20" s="130"/>
      <c r="CZ20" s="130"/>
      <c r="DA20" s="130"/>
      <c r="DB20" s="130"/>
      <c r="DC20" s="130"/>
      <c r="DD20" s="130"/>
      <c r="DE20" s="130"/>
      <c r="DF20" s="130"/>
      <c r="DG20" s="130"/>
      <c r="DH20" s="130"/>
      <c r="DI20" s="130"/>
      <c r="DJ20" s="130"/>
      <c r="DK20" s="130"/>
      <c r="DL20" s="130"/>
      <c r="DM20" s="130"/>
      <c r="DN20" s="130"/>
      <c r="DO20" s="130"/>
      <c r="DP20" s="130"/>
      <c r="DQ20" s="130"/>
      <c r="DR20" s="130"/>
      <c r="DS20" s="130"/>
      <c r="DT20" s="130"/>
      <c r="DU20" s="130"/>
      <c r="DV20" s="130"/>
      <c r="DW20" s="130"/>
      <c r="DX20" s="130"/>
      <c r="DY20" s="130"/>
      <c r="DZ20" s="130"/>
      <c r="EA20" s="130"/>
      <c r="EB20" s="130"/>
      <c r="EC20" s="130"/>
      <c r="ED20" s="130"/>
      <c r="EE20" s="130"/>
      <c r="EF20" s="130"/>
      <c r="EG20" s="130"/>
      <c r="EH20" s="130"/>
      <c r="EI20" s="130"/>
      <c r="EJ20" s="130"/>
      <c r="EK20" s="130"/>
      <c r="EL20" s="130"/>
      <c r="EM20" s="130"/>
      <c r="EN20" s="130"/>
      <c r="EO20" s="130"/>
      <c r="EP20" s="130"/>
      <c r="EQ20" s="130"/>
      <c r="ER20" s="130"/>
      <c r="ES20" s="130"/>
      <c r="ET20" s="130"/>
      <c r="EU20" s="130"/>
      <c r="EV20" s="130"/>
      <c r="EW20" s="130"/>
      <c r="EX20" s="130"/>
      <c r="EY20" s="130"/>
      <c r="EZ20" s="130"/>
      <c r="FA20" s="130"/>
      <c r="FB20" s="130"/>
      <c r="FC20" s="130"/>
      <c r="FD20" s="130"/>
      <c r="FE20" s="130"/>
      <c r="FF20" s="130"/>
      <c r="FG20" s="130"/>
      <c r="FH20" s="130"/>
      <c r="FI20" s="130"/>
      <c r="FJ20" s="130"/>
      <c r="FK20" s="130"/>
      <c r="FL20" s="130"/>
      <c r="FM20" s="130"/>
      <c r="FN20" s="130"/>
      <c r="FO20" s="130"/>
      <c r="FP20" s="130"/>
      <c r="FQ20" s="130"/>
      <c r="FR20" s="130"/>
      <c r="FS20" s="130"/>
      <c r="FT20" s="130"/>
      <c r="FU20" s="130"/>
      <c r="FV20" s="130"/>
      <c r="FW20" s="130"/>
      <c r="FX20" s="130"/>
      <c r="FY20" s="130"/>
      <c r="FZ20" s="130"/>
      <c r="GA20" s="130"/>
      <c r="GB20" s="130"/>
      <c r="GC20" s="130"/>
      <c r="GD20" s="130"/>
      <c r="GE20" s="130"/>
      <c r="GF20" s="130"/>
      <c r="GG20" s="130"/>
      <c r="GH20" s="130"/>
      <c r="GI20" s="130"/>
      <c r="GJ20" s="130"/>
      <c r="GK20" s="130"/>
      <c r="GL20" s="130"/>
      <c r="GM20" s="130"/>
      <c r="GN20" s="130"/>
      <c r="GO20" s="130"/>
      <c r="GP20" s="130"/>
      <c r="GQ20" s="130"/>
      <c r="GR20" s="130"/>
      <c r="GS20" s="130"/>
      <c r="GT20" s="130"/>
      <c r="GU20" s="130"/>
      <c r="GV20" s="130"/>
      <c r="GW20" s="130"/>
      <c r="GX20" s="130"/>
      <c r="GY20" s="130"/>
      <c r="GZ20" s="130"/>
      <c r="HA20" s="130"/>
      <c r="HB20" s="130"/>
      <c r="HC20" s="130"/>
      <c r="HD20" s="130"/>
      <c r="HE20" s="130"/>
      <c r="HF20" s="130"/>
      <c r="HG20" s="130"/>
      <c r="HH20" s="130"/>
      <c r="HI20" s="130"/>
      <c r="HJ20" s="130"/>
      <c r="HK20" s="130"/>
      <c r="HL20" s="130"/>
      <c r="HM20" s="130"/>
      <c r="HN20" s="130"/>
      <c r="HO20" s="130"/>
      <c r="HP20" s="130"/>
      <c r="HQ20" s="130"/>
      <c r="HR20" s="130"/>
      <c r="HS20" s="130"/>
      <c r="HT20" s="130"/>
      <c r="HU20" s="130"/>
      <c r="HV20" s="130"/>
      <c r="HW20" s="130"/>
      <c r="HX20" s="130"/>
      <c r="HY20" s="130"/>
      <c r="HZ20" s="130"/>
      <c r="IA20" s="130"/>
      <c r="IB20" s="130"/>
      <c r="IC20" s="130"/>
      <c r="ID20" s="130"/>
      <c r="IE20" s="130"/>
      <c r="IF20" s="130"/>
      <c r="IG20" s="130"/>
      <c r="IH20" s="130"/>
      <c r="II20" s="130"/>
      <c r="IJ20" s="130"/>
      <c r="IK20" s="130"/>
      <c r="IL20" s="130"/>
      <c r="IM20" s="130"/>
      <c r="IN20" s="130"/>
      <c r="IO20" s="130"/>
      <c r="IP20" s="130"/>
      <c r="IQ20" s="130"/>
      <c r="IR20" s="130"/>
      <c r="IS20" s="130"/>
      <c r="IT20" s="130"/>
      <c r="IU20" s="130"/>
      <c r="IV20" s="130"/>
      <c r="IW20" s="130"/>
      <c r="IX20" s="130"/>
      <c r="IY20" s="130"/>
      <c r="IZ20" s="130"/>
      <c r="JA20" s="130"/>
      <c r="JB20" s="130"/>
      <c r="JC20" s="130"/>
      <c r="JD20" s="130"/>
      <c r="JE20" s="130"/>
      <c r="JF20" s="130"/>
      <c r="JG20" s="130"/>
      <c r="JH20" s="130"/>
      <c r="JI20" s="130"/>
      <c r="JJ20" s="130"/>
      <c r="JK20" s="130"/>
      <c r="JL20" s="130"/>
      <c r="JM20" s="130"/>
      <c r="JN20" s="130"/>
      <c r="JO20" s="130"/>
      <c r="JP20" s="130"/>
      <c r="JQ20" s="130"/>
      <c r="JR20" s="130"/>
      <c r="JS20" s="130"/>
      <c r="JT20" s="130"/>
      <c r="JU20" s="130"/>
      <c r="JV20" s="130"/>
      <c r="JW20" s="130"/>
      <c r="JX20" s="130"/>
      <c r="JY20" s="130"/>
      <c r="JZ20" s="130"/>
      <c r="KA20" s="130"/>
      <c r="KB20" s="130"/>
      <c r="KC20" s="130"/>
      <c r="KD20" s="130"/>
      <c r="KE20" s="130"/>
      <c r="KF20" s="130"/>
      <c r="KG20" s="130"/>
      <c r="KH20" s="130"/>
      <c r="KI20" s="130"/>
      <c r="KJ20" s="130"/>
      <c r="KK20" s="130"/>
      <c r="KL20" s="130"/>
      <c r="KM20" s="130"/>
      <c r="KN20" s="130"/>
      <c r="KO20" s="130"/>
      <c r="KP20" s="130"/>
      <c r="KQ20" s="130"/>
      <c r="KR20" s="130"/>
      <c r="KS20" s="130"/>
      <c r="KT20" s="130"/>
      <c r="KU20" s="130"/>
      <c r="KV20" s="130"/>
      <c r="KW20" s="130"/>
      <c r="KX20" s="130"/>
      <c r="KY20" s="130"/>
      <c r="KZ20" s="130"/>
      <c r="LA20" s="130"/>
      <c r="LB20" s="130"/>
      <c r="LC20" s="130"/>
      <c r="LD20" s="130"/>
      <c r="LE20" s="130"/>
      <c r="LF20" s="130"/>
      <c r="LG20" s="130"/>
      <c r="LH20" s="130"/>
      <c r="LI20" s="130"/>
      <c r="LJ20" s="130"/>
      <c r="LK20" s="130"/>
      <c r="LL20" s="130"/>
      <c r="LM20" s="130"/>
      <c r="LN20" s="130"/>
      <c r="LO20" s="130"/>
      <c r="LP20" s="130"/>
      <c r="LQ20" s="130"/>
      <c r="LR20" s="130"/>
      <c r="LS20" s="130"/>
      <c r="LT20" s="130"/>
      <c r="LU20" s="130"/>
      <c r="LV20" s="130"/>
      <c r="LW20" s="130"/>
      <c r="LX20" s="130"/>
      <c r="LY20" s="130"/>
      <c r="LZ20" s="130"/>
      <c r="MA20" s="130"/>
      <c r="MB20" s="130"/>
      <c r="MC20" s="130"/>
      <c r="MD20" s="130"/>
      <c r="ME20" s="130"/>
      <c r="MF20" s="130"/>
      <c r="MG20" s="130"/>
      <c r="MH20" s="130"/>
      <c r="MI20" s="130"/>
      <c r="MJ20" s="130"/>
      <c r="MK20" s="130"/>
      <c r="ML20" s="130"/>
      <c r="MM20" s="130"/>
      <c r="MN20" s="130"/>
      <c r="MO20" s="130"/>
      <c r="MP20" s="130"/>
      <c r="MQ20" s="130"/>
      <c r="MR20" s="130"/>
      <c r="MS20" s="130"/>
      <c r="MT20" s="130"/>
      <c r="MU20" s="130"/>
      <c r="MV20" s="130"/>
      <c r="MW20" s="130"/>
      <c r="MX20" s="130"/>
      <c r="MY20" s="130"/>
      <c r="MZ20" s="130"/>
      <c r="NA20" s="130"/>
      <c r="NB20" s="130"/>
      <c r="NC20" s="130"/>
      <c r="ND20" s="130"/>
      <c r="NE20" s="130"/>
      <c r="NF20" s="130"/>
      <c r="NG20" s="130"/>
      <c r="NH20" s="130"/>
      <c r="NI20" s="130"/>
      <c r="NJ20" s="130"/>
      <c r="NK20" s="130"/>
      <c r="NL20" s="130"/>
      <c r="NM20" s="130"/>
      <c r="NN20" s="130"/>
      <c r="NO20" s="130"/>
      <c r="NP20" s="130"/>
      <c r="NQ20" s="130"/>
      <c r="NR20" s="130"/>
      <c r="NS20" s="130"/>
      <c r="NT20" s="130"/>
      <c r="NU20" s="130"/>
      <c r="NV20" s="130"/>
      <c r="NW20" s="130"/>
      <c r="NX20" s="130"/>
      <c r="NY20" s="130"/>
      <c r="NZ20" s="130"/>
      <c r="OA20" s="130"/>
      <c r="OB20" s="130"/>
      <c r="OC20" s="130"/>
      <c r="OD20" s="130"/>
      <c r="OE20" s="130"/>
      <c r="OF20" s="130"/>
      <c r="OG20" s="130"/>
      <c r="OH20" s="130"/>
      <c r="OI20" s="130"/>
      <c r="OJ20" s="130"/>
      <c r="OK20" s="130"/>
      <c r="OL20" s="130"/>
      <c r="OM20" s="130"/>
      <c r="ON20" s="130"/>
      <c r="OO20" s="130"/>
      <c r="OP20" s="130"/>
      <c r="OQ20" s="130"/>
      <c r="OR20" s="130"/>
      <c r="OS20" s="130"/>
      <c r="OT20" s="130"/>
      <c r="OU20" s="130"/>
      <c r="OV20" s="130"/>
      <c r="OW20" s="130"/>
      <c r="OX20" s="130"/>
      <c r="OY20" s="130"/>
      <c r="OZ20" s="130"/>
      <c r="PA20" s="130"/>
      <c r="PB20" s="130"/>
      <c r="PC20" s="130"/>
      <c r="PD20" s="130"/>
      <c r="PE20" s="130"/>
      <c r="PF20" s="130"/>
      <c r="PG20" s="130"/>
      <c r="PH20" s="130"/>
      <c r="PI20" s="130"/>
      <c r="PJ20" s="130"/>
      <c r="PK20" s="130"/>
      <c r="PL20" s="130"/>
      <c r="PM20" s="130"/>
      <c r="PN20" s="130"/>
      <c r="PO20" s="130"/>
      <c r="PP20" s="130"/>
      <c r="PQ20" s="130"/>
      <c r="PR20" s="130"/>
      <c r="PS20" s="130"/>
      <c r="PT20" s="130"/>
      <c r="PU20" s="130"/>
      <c r="PV20" s="130"/>
      <c r="PW20" s="130"/>
      <c r="PX20" s="130"/>
      <c r="PY20" s="130"/>
      <c r="PZ20" s="130"/>
      <c r="QA20" s="130"/>
      <c r="QB20" s="130"/>
      <c r="QC20" s="130"/>
      <c r="QD20" s="130"/>
      <c r="QE20" s="130"/>
      <c r="QF20" s="130"/>
      <c r="QG20" s="130"/>
      <c r="QH20" s="130"/>
      <c r="QI20" s="130"/>
      <c r="QJ20" s="130"/>
      <c r="QK20" s="130"/>
      <c r="QL20" s="130"/>
      <c r="QM20" s="130"/>
      <c r="QN20" s="130"/>
      <c r="QO20" s="130"/>
      <c r="QP20" s="130"/>
      <c r="QQ20" s="130"/>
      <c r="QR20" s="130"/>
      <c r="QS20" s="130"/>
      <c r="QT20" s="130"/>
      <c r="QU20" s="130"/>
      <c r="QV20" s="130"/>
      <c r="QW20" s="130"/>
      <c r="QX20" s="130"/>
      <c r="QY20" s="130"/>
      <c r="QZ20" s="130"/>
      <c r="RA20" s="130"/>
      <c r="RB20" s="130"/>
      <c r="RC20" s="130"/>
      <c r="RD20" s="130"/>
      <c r="RE20" s="130"/>
      <c r="RF20" s="130"/>
      <c r="RG20" s="130"/>
      <c r="RH20" s="130"/>
      <c r="RI20" s="130"/>
      <c r="RJ20" s="130"/>
      <c r="RK20" s="130"/>
      <c r="RL20" s="130"/>
      <c r="RM20" s="130"/>
      <c r="RN20" s="130"/>
      <c r="RO20" s="130"/>
      <c r="RP20" s="130"/>
      <c r="RQ20" s="130"/>
      <c r="RR20" s="130"/>
      <c r="RS20" s="130"/>
      <c r="RT20" s="130"/>
      <c r="RU20" s="130"/>
      <c r="RV20" s="130"/>
      <c r="RW20" s="130"/>
      <c r="RX20" s="130"/>
      <c r="RY20" s="130"/>
      <c r="RZ20" s="130"/>
      <c r="SA20" s="130"/>
      <c r="SB20" s="130"/>
      <c r="SC20" s="130"/>
      <c r="SD20" s="130"/>
      <c r="SE20" s="130"/>
      <c r="SF20" s="130"/>
      <c r="SG20" s="130"/>
      <c r="SH20" s="130"/>
      <c r="SI20" s="130"/>
      <c r="SJ20" s="130"/>
      <c r="SK20" s="130"/>
      <c r="SL20" s="130"/>
      <c r="SM20" s="130"/>
      <c r="SN20" s="130"/>
      <c r="SO20" s="130"/>
      <c r="SP20" s="130"/>
      <c r="SQ20" s="130"/>
      <c r="SR20" s="130"/>
      <c r="SS20" s="130"/>
      <c r="ST20" s="130"/>
      <c r="SU20" s="130"/>
      <c r="SV20" s="130"/>
      <c r="SW20" s="130"/>
      <c r="SX20" s="130"/>
      <c r="SY20" s="130"/>
      <c r="SZ20" s="130"/>
      <c r="TA20" s="130"/>
      <c r="TB20" s="130"/>
      <c r="TC20" s="130"/>
      <c r="TD20" s="130"/>
      <c r="TE20" s="130"/>
      <c r="TF20" s="130"/>
      <c r="TG20" s="130"/>
      <c r="TH20" s="130"/>
      <c r="TI20" s="130"/>
      <c r="TJ20" s="130"/>
      <c r="TK20" s="130"/>
      <c r="TL20" s="130"/>
      <c r="TM20" s="130"/>
      <c r="TN20" s="130"/>
      <c r="TO20" s="130"/>
      <c r="TP20" s="130"/>
      <c r="TQ20" s="130"/>
      <c r="TR20" s="130"/>
      <c r="TS20" s="130"/>
      <c r="TT20" s="130"/>
      <c r="TU20" s="130"/>
      <c r="TV20" s="130"/>
      <c r="TW20" s="130"/>
      <c r="TX20" s="130"/>
      <c r="TY20" s="130"/>
      <c r="TZ20" s="130"/>
      <c r="UA20" s="130"/>
      <c r="UB20" s="130"/>
      <c r="UC20" s="130"/>
      <c r="UD20" s="130"/>
      <c r="UE20" s="130"/>
      <c r="UF20" s="130"/>
      <c r="UG20" s="130"/>
      <c r="UH20" s="130"/>
      <c r="UI20" s="130"/>
      <c r="UJ20" s="130"/>
      <c r="UK20" s="130"/>
      <c r="UL20" s="130"/>
      <c r="UM20" s="130"/>
      <c r="UN20" s="130"/>
      <c r="UO20" s="130"/>
      <c r="UP20" s="130"/>
      <c r="UQ20" s="130"/>
      <c r="UR20" s="130"/>
      <c r="US20" s="130"/>
    </row>
    <row r="21" spans="1:565" s="35" customFormat="1">
      <c r="A21" s="36"/>
      <c r="B21" s="138" t="s">
        <v>90</v>
      </c>
      <c r="C21" s="136" t="s">
        <v>20</v>
      </c>
      <c r="D21" s="136">
        <v>269</v>
      </c>
      <c r="E21" s="136"/>
      <c r="F21" s="134">
        <f t="shared" si="2"/>
        <v>251</v>
      </c>
      <c r="G21" s="136">
        <v>18</v>
      </c>
      <c r="H21" s="71">
        <v>110</v>
      </c>
      <c r="I21" s="71">
        <f t="shared" si="3"/>
        <v>27610</v>
      </c>
      <c r="J21" s="130"/>
      <c r="K21" s="130"/>
      <c r="L21" s="130"/>
      <c r="M21" s="130"/>
      <c r="N21" s="130"/>
      <c r="O21" s="130"/>
      <c r="P21" s="130"/>
      <c r="Q21" s="130"/>
      <c r="R21" s="130"/>
      <c r="S21" s="130"/>
      <c r="T21" s="130"/>
      <c r="U21" s="130"/>
      <c r="V21" s="130"/>
      <c r="W21" s="130"/>
      <c r="X21" s="130"/>
      <c r="Y21" s="130"/>
      <c r="Z21" s="130"/>
      <c r="AA21" s="130"/>
      <c r="AB21" s="130"/>
      <c r="AC21" s="130"/>
      <c r="AD21" s="130"/>
      <c r="AE21" s="130"/>
      <c r="AF21" s="130"/>
      <c r="AG21" s="130"/>
      <c r="AH21" s="130"/>
      <c r="AI21" s="130"/>
      <c r="AJ21" s="130"/>
      <c r="AK21" s="130"/>
      <c r="AL21" s="130"/>
      <c r="AM21" s="130"/>
      <c r="AN21" s="130"/>
      <c r="AO21" s="130"/>
      <c r="AP21" s="130"/>
      <c r="AQ21" s="130"/>
      <c r="AR21" s="130"/>
      <c r="AS21" s="130"/>
      <c r="AT21" s="130"/>
      <c r="AU21" s="130"/>
      <c r="AV21" s="130"/>
      <c r="AW21" s="130"/>
      <c r="AX21" s="130"/>
      <c r="AY21" s="130"/>
      <c r="AZ21" s="130"/>
      <c r="BA21" s="130"/>
      <c r="BB21" s="130"/>
      <c r="BC21" s="130"/>
      <c r="BD21" s="130"/>
      <c r="BE21" s="130"/>
      <c r="BF21" s="130"/>
      <c r="BG21" s="130"/>
      <c r="BH21" s="130"/>
      <c r="BI21" s="130"/>
      <c r="BJ21" s="130"/>
      <c r="BK21" s="130"/>
      <c r="BL21" s="130"/>
      <c r="BM21" s="130"/>
      <c r="BN21" s="130"/>
      <c r="BO21" s="130"/>
      <c r="BP21" s="130"/>
      <c r="BQ21" s="130"/>
      <c r="BR21" s="130"/>
      <c r="BS21" s="130"/>
      <c r="BT21" s="130"/>
      <c r="BU21" s="130"/>
      <c r="BV21" s="130"/>
      <c r="BW21" s="130"/>
      <c r="BX21" s="130"/>
      <c r="BY21" s="130"/>
      <c r="BZ21" s="130"/>
      <c r="CA21" s="130"/>
      <c r="CB21" s="130"/>
      <c r="CC21" s="130"/>
      <c r="CD21" s="130"/>
      <c r="CE21" s="130"/>
      <c r="CF21" s="130"/>
      <c r="CG21" s="130"/>
      <c r="CH21" s="130"/>
      <c r="CI21" s="130"/>
      <c r="CJ21" s="130"/>
      <c r="CK21" s="130"/>
      <c r="CL21" s="130"/>
      <c r="CM21" s="130"/>
      <c r="CN21" s="130"/>
      <c r="CO21" s="130"/>
      <c r="CP21" s="130"/>
      <c r="CQ21" s="130"/>
      <c r="CR21" s="130"/>
      <c r="CS21" s="130"/>
      <c r="CT21" s="130"/>
      <c r="CU21" s="130"/>
      <c r="CV21" s="130"/>
      <c r="CW21" s="130"/>
      <c r="CX21" s="130"/>
      <c r="CY21" s="130"/>
      <c r="CZ21" s="130"/>
      <c r="DA21" s="130"/>
      <c r="DB21" s="130"/>
      <c r="DC21" s="130"/>
      <c r="DD21" s="130"/>
      <c r="DE21" s="130"/>
      <c r="DF21" s="130"/>
      <c r="DG21" s="130"/>
      <c r="DH21" s="130"/>
      <c r="DI21" s="130"/>
      <c r="DJ21" s="130"/>
      <c r="DK21" s="130"/>
      <c r="DL21" s="130"/>
      <c r="DM21" s="130"/>
      <c r="DN21" s="130"/>
      <c r="DO21" s="130"/>
      <c r="DP21" s="130"/>
      <c r="DQ21" s="130"/>
      <c r="DR21" s="130"/>
      <c r="DS21" s="130"/>
      <c r="DT21" s="130"/>
      <c r="DU21" s="130"/>
      <c r="DV21" s="130"/>
      <c r="DW21" s="130"/>
      <c r="DX21" s="130"/>
      <c r="DY21" s="130"/>
      <c r="DZ21" s="130"/>
      <c r="EA21" s="130"/>
      <c r="EB21" s="130"/>
      <c r="EC21" s="130"/>
      <c r="ED21" s="130"/>
      <c r="EE21" s="130"/>
      <c r="EF21" s="130"/>
      <c r="EG21" s="130"/>
      <c r="EH21" s="130"/>
      <c r="EI21" s="130"/>
      <c r="EJ21" s="130"/>
      <c r="EK21" s="130"/>
      <c r="EL21" s="130"/>
      <c r="EM21" s="130"/>
      <c r="EN21" s="130"/>
      <c r="EO21" s="130"/>
      <c r="EP21" s="130"/>
      <c r="EQ21" s="130"/>
      <c r="ER21" s="130"/>
      <c r="ES21" s="130"/>
      <c r="ET21" s="130"/>
      <c r="EU21" s="130"/>
      <c r="EV21" s="130"/>
      <c r="EW21" s="130"/>
      <c r="EX21" s="130"/>
      <c r="EY21" s="130"/>
      <c r="EZ21" s="130"/>
      <c r="FA21" s="130"/>
      <c r="FB21" s="130"/>
      <c r="FC21" s="130"/>
      <c r="FD21" s="130"/>
      <c r="FE21" s="130"/>
      <c r="FF21" s="130"/>
      <c r="FG21" s="130"/>
      <c r="FH21" s="130"/>
      <c r="FI21" s="130"/>
      <c r="FJ21" s="130"/>
      <c r="FK21" s="130"/>
      <c r="FL21" s="130"/>
      <c r="FM21" s="130"/>
      <c r="FN21" s="130"/>
      <c r="FO21" s="130"/>
      <c r="FP21" s="130"/>
      <c r="FQ21" s="130"/>
      <c r="FR21" s="130"/>
      <c r="FS21" s="130"/>
      <c r="FT21" s="130"/>
      <c r="FU21" s="130"/>
      <c r="FV21" s="130"/>
      <c r="FW21" s="130"/>
      <c r="FX21" s="130"/>
      <c r="FY21" s="130"/>
      <c r="FZ21" s="130"/>
      <c r="GA21" s="130"/>
      <c r="GB21" s="130"/>
      <c r="GC21" s="130"/>
      <c r="GD21" s="130"/>
      <c r="GE21" s="130"/>
      <c r="GF21" s="130"/>
      <c r="GG21" s="130"/>
      <c r="GH21" s="130"/>
      <c r="GI21" s="130"/>
      <c r="GJ21" s="130"/>
      <c r="GK21" s="130"/>
      <c r="GL21" s="130"/>
      <c r="GM21" s="130"/>
      <c r="GN21" s="130"/>
      <c r="GO21" s="130"/>
      <c r="GP21" s="130"/>
      <c r="GQ21" s="130"/>
      <c r="GR21" s="130"/>
      <c r="GS21" s="130"/>
      <c r="GT21" s="130"/>
      <c r="GU21" s="130"/>
      <c r="GV21" s="130"/>
      <c r="GW21" s="130"/>
      <c r="GX21" s="130"/>
      <c r="GY21" s="130"/>
      <c r="GZ21" s="130"/>
      <c r="HA21" s="130"/>
      <c r="HB21" s="130"/>
      <c r="HC21" s="130"/>
      <c r="HD21" s="130"/>
      <c r="HE21" s="130"/>
      <c r="HF21" s="130"/>
      <c r="HG21" s="130"/>
      <c r="HH21" s="130"/>
      <c r="HI21" s="130"/>
      <c r="HJ21" s="130"/>
      <c r="HK21" s="130"/>
      <c r="HL21" s="130"/>
      <c r="HM21" s="130"/>
      <c r="HN21" s="130"/>
      <c r="HO21" s="130"/>
      <c r="HP21" s="130"/>
      <c r="HQ21" s="130"/>
      <c r="HR21" s="130"/>
      <c r="HS21" s="130"/>
      <c r="HT21" s="130"/>
      <c r="HU21" s="130"/>
      <c r="HV21" s="130"/>
      <c r="HW21" s="130"/>
      <c r="HX21" s="130"/>
      <c r="HY21" s="130"/>
      <c r="HZ21" s="130"/>
      <c r="IA21" s="130"/>
      <c r="IB21" s="130"/>
      <c r="IC21" s="130"/>
      <c r="ID21" s="130"/>
      <c r="IE21" s="130"/>
      <c r="IF21" s="130"/>
      <c r="IG21" s="130"/>
      <c r="IH21" s="130"/>
      <c r="II21" s="130"/>
      <c r="IJ21" s="130"/>
      <c r="IK21" s="130"/>
      <c r="IL21" s="130"/>
      <c r="IM21" s="130"/>
      <c r="IN21" s="130"/>
      <c r="IO21" s="130"/>
      <c r="IP21" s="130"/>
      <c r="IQ21" s="130"/>
      <c r="IR21" s="130"/>
      <c r="IS21" s="130"/>
      <c r="IT21" s="130"/>
      <c r="IU21" s="130"/>
      <c r="IV21" s="130"/>
      <c r="IW21" s="130"/>
      <c r="IX21" s="130"/>
      <c r="IY21" s="130"/>
      <c r="IZ21" s="130"/>
      <c r="JA21" s="130"/>
      <c r="JB21" s="130"/>
      <c r="JC21" s="130"/>
      <c r="JD21" s="130"/>
      <c r="JE21" s="130"/>
      <c r="JF21" s="130"/>
      <c r="JG21" s="130"/>
      <c r="JH21" s="130"/>
      <c r="JI21" s="130"/>
      <c r="JJ21" s="130"/>
      <c r="JK21" s="130"/>
      <c r="JL21" s="130"/>
      <c r="JM21" s="130"/>
      <c r="JN21" s="130"/>
      <c r="JO21" s="130"/>
      <c r="JP21" s="130"/>
      <c r="JQ21" s="130"/>
      <c r="JR21" s="130"/>
      <c r="JS21" s="130"/>
      <c r="JT21" s="130"/>
      <c r="JU21" s="130"/>
      <c r="JV21" s="130"/>
      <c r="JW21" s="130"/>
      <c r="JX21" s="130"/>
      <c r="JY21" s="130"/>
      <c r="JZ21" s="130"/>
      <c r="KA21" s="130"/>
      <c r="KB21" s="130"/>
      <c r="KC21" s="130"/>
      <c r="KD21" s="130"/>
      <c r="KE21" s="130"/>
      <c r="KF21" s="130"/>
      <c r="KG21" s="130"/>
      <c r="KH21" s="130"/>
      <c r="KI21" s="130"/>
      <c r="KJ21" s="130"/>
      <c r="KK21" s="130"/>
      <c r="KL21" s="130"/>
      <c r="KM21" s="130"/>
      <c r="KN21" s="130"/>
      <c r="KO21" s="130"/>
      <c r="KP21" s="130"/>
      <c r="KQ21" s="130"/>
      <c r="KR21" s="130"/>
      <c r="KS21" s="130"/>
      <c r="KT21" s="130"/>
      <c r="KU21" s="130"/>
      <c r="KV21" s="130"/>
      <c r="KW21" s="130"/>
      <c r="KX21" s="130"/>
      <c r="KY21" s="130"/>
      <c r="KZ21" s="130"/>
      <c r="LA21" s="130"/>
      <c r="LB21" s="130"/>
      <c r="LC21" s="130"/>
      <c r="LD21" s="130"/>
      <c r="LE21" s="130"/>
      <c r="LF21" s="130"/>
      <c r="LG21" s="130"/>
      <c r="LH21" s="130"/>
      <c r="LI21" s="130"/>
      <c r="LJ21" s="130"/>
      <c r="LK21" s="130"/>
      <c r="LL21" s="130"/>
      <c r="LM21" s="130"/>
      <c r="LN21" s="130"/>
      <c r="LO21" s="130"/>
      <c r="LP21" s="130"/>
      <c r="LQ21" s="130"/>
      <c r="LR21" s="130"/>
      <c r="LS21" s="130"/>
      <c r="LT21" s="130"/>
      <c r="LU21" s="130"/>
      <c r="LV21" s="130"/>
      <c r="LW21" s="130"/>
      <c r="LX21" s="130"/>
      <c r="LY21" s="130"/>
      <c r="LZ21" s="130"/>
      <c r="MA21" s="130"/>
      <c r="MB21" s="130"/>
      <c r="MC21" s="130"/>
      <c r="MD21" s="130"/>
      <c r="ME21" s="130"/>
      <c r="MF21" s="130"/>
      <c r="MG21" s="130"/>
      <c r="MH21" s="130"/>
      <c r="MI21" s="130"/>
      <c r="MJ21" s="130"/>
      <c r="MK21" s="130"/>
      <c r="ML21" s="130"/>
      <c r="MM21" s="130"/>
      <c r="MN21" s="130"/>
      <c r="MO21" s="130"/>
      <c r="MP21" s="130"/>
      <c r="MQ21" s="130"/>
      <c r="MR21" s="130"/>
      <c r="MS21" s="130"/>
      <c r="MT21" s="130"/>
      <c r="MU21" s="130"/>
      <c r="MV21" s="130"/>
      <c r="MW21" s="130"/>
      <c r="MX21" s="130"/>
      <c r="MY21" s="130"/>
      <c r="MZ21" s="130"/>
      <c r="NA21" s="130"/>
      <c r="NB21" s="130"/>
      <c r="NC21" s="130"/>
      <c r="ND21" s="130"/>
      <c r="NE21" s="130"/>
      <c r="NF21" s="130"/>
      <c r="NG21" s="130"/>
      <c r="NH21" s="130"/>
      <c r="NI21" s="130"/>
      <c r="NJ21" s="130"/>
      <c r="NK21" s="130"/>
      <c r="NL21" s="130"/>
      <c r="NM21" s="130"/>
      <c r="NN21" s="130"/>
      <c r="NO21" s="130"/>
      <c r="NP21" s="130"/>
      <c r="NQ21" s="130"/>
      <c r="NR21" s="130"/>
      <c r="NS21" s="130"/>
      <c r="NT21" s="130"/>
      <c r="NU21" s="130"/>
      <c r="NV21" s="130"/>
      <c r="NW21" s="130"/>
      <c r="NX21" s="130"/>
      <c r="NY21" s="130"/>
      <c r="NZ21" s="130"/>
      <c r="OA21" s="130"/>
      <c r="OB21" s="130"/>
      <c r="OC21" s="130"/>
      <c r="OD21" s="130"/>
      <c r="OE21" s="130"/>
      <c r="OF21" s="130"/>
      <c r="OG21" s="130"/>
      <c r="OH21" s="130"/>
      <c r="OI21" s="130"/>
      <c r="OJ21" s="130"/>
      <c r="OK21" s="130"/>
      <c r="OL21" s="130"/>
      <c r="OM21" s="130"/>
      <c r="ON21" s="130"/>
      <c r="OO21" s="130"/>
      <c r="OP21" s="130"/>
      <c r="OQ21" s="130"/>
      <c r="OR21" s="130"/>
      <c r="OS21" s="130"/>
      <c r="OT21" s="130"/>
      <c r="OU21" s="130"/>
      <c r="OV21" s="130"/>
      <c r="OW21" s="130"/>
      <c r="OX21" s="130"/>
      <c r="OY21" s="130"/>
      <c r="OZ21" s="130"/>
      <c r="PA21" s="130"/>
      <c r="PB21" s="130"/>
      <c r="PC21" s="130"/>
      <c r="PD21" s="130"/>
      <c r="PE21" s="130"/>
      <c r="PF21" s="130"/>
      <c r="PG21" s="130"/>
      <c r="PH21" s="130"/>
      <c r="PI21" s="130"/>
      <c r="PJ21" s="130"/>
      <c r="PK21" s="130"/>
      <c r="PL21" s="130"/>
      <c r="PM21" s="130"/>
      <c r="PN21" s="130"/>
      <c r="PO21" s="130"/>
      <c r="PP21" s="130"/>
      <c r="PQ21" s="130"/>
      <c r="PR21" s="130"/>
      <c r="PS21" s="130"/>
      <c r="PT21" s="130"/>
      <c r="PU21" s="130"/>
      <c r="PV21" s="130"/>
      <c r="PW21" s="130"/>
      <c r="PX21" s="130"/>
      <c r="PY21" s="130"/>
      <c r="PZ21" s="130"/>
      <c r="QA21" s="130"/>
      <c r="QB21" s="130"/>
      <c r="QC21" s="130"/>
      <c r="QD21" s="130"/>
      <c r="QE21" s="130"/>
      <c r="QF21" s="130"/>
      <c r="QG21" s="130"/>
      <c r="QH21" s="130"/>
      <c r="QI21" s="130"/>
      <c r="QJ21" s="130"/>
      <c r="QK21" s="130"/>
      <c r="QL21" s="130"/>
      <c r="QM21" s="130"/>
      <c r="QN21" s="130"/>
      <c r="QO21" s="130"/>
      <c r="QP21" s="130"/>
      <c r="QQ21" s="130"/>
      <c r="QR21" s="130"/>
      <c r="QS21" s="130"/>
      <c r="QT21" s="130"/>
      <c r="QU21" s="130"/>
      <c r="QV21" s="130"/>
      <c r="QW21" s="130"/>
      <c r="QX21" s="130"/>
      <c r="QY21" s="130"/>
      <c r="QZ21" s="130"/>
      <c r="RA21" s="130"/>
      <c r="RB21" s="130"/>
      <c r="RC21" s="130"/>
      <c r="RD21" s="130"/>
      <c r="RE21" s="130"/>
      <c r="RF21" s="130"/>
      <c r="RG21" s="130"/>
      <c r="RH21" s="130"/>
      <c r="RI21" s="130"/>
      <c r="RJ21" s="130"/>
      <c r="RK21" s="130"/>
      <c r="RL21" s="130"/>
      <c r="RM21" s="130"/>
      <c r="RN21" s="130"/>
      <c r="RO21" s="130"/>
      <c r="RP21" s="130"/>
      <c r="RQ21" s="130"/>
      <c r="RR21" s="130"/>
      <c r="RS21" s="130"/>
      <c r="RT21" s="130"/>
      <c r="RU21" s="130"/>
      <c r="RV21" s="130"/>
      <c r="RW21" s="130"/>
      <c r="RX21" s="130"/>
      <c r="RY21" s="130"/>
      <c r="RZ21" s="130"/>
      <c r="SA21" s="130"/>
      <c r="SB21" s="130"/>
      <c r="SC21" s="130"/>
      <c r="SD21" s="130"/>
      <c r="SE21" s="130"/>
      <c r="SF21" s="130"/>
      <c r="SG21" s="130"/>
      <c r="SH21" s="130"/>
      <c r="SI21" s="130"/>
      <c r="SJ21" s="130"/>
      <c r="SK21" s="130"/>
      <c r="SL21" s="130"/>
      <c r="SM21" s="130"/>
      <c r="SN21" s="130"/>
      <c r="SO21" s="130"/>
      <c r="SP21" s="130"/>
      <c r="SQ21" s="130"/>
      <c r="SR21" s="130"/>
      <c r="SS21" s="130"/>
      <c r="ST21" s="130"/>
      <c r="SU21" s="130"/>
      <c r="SV21" s="130"/>
      <c r="SW21" s="130"/>
      <c r="SX21" s="130"/>
      <c r="SY21" s="130"/>
      <c r="SZ21" s="130"/>
      <c r="TA21" s="130"/>
      <c r="TB21" s="130"/>
      <c r="TC21" s="130"/>
      <c r="TD21" s="130"/>
      <c r="TE21" s="130"/>
      <c r="TF21" s="130"/>
      <c r="TG21" s="130"/>
      <c r="TH21" s="130"/>
      <c r="TI21" s="130"/>
      <c r="TJ21" s="130"/>
      <c r="TK21" s="130"/>
      <c r="TL21" s="130"/>
      <c r="TM21" s="130"/>
      <c r="TN21" s="130"/>
      <c r="TO21" s="130"/>
      <c r="TP21" s="130"/>
      <c r="TQ21" s="130"/>
      <c r="TR21" s="130"/>
      <c r="TS21" s="130"/>
      <c r="TT21" s="130"/>
      <c r="TU21" s="130"/>
      <c r="TV21" s="130"/>
      <c r="TW21" s="130"/>
      <c r="TX21" s="130"/>
      <c r="TY21" s="130"/>
      <c r="TZ21" s="130"/>
      <c r="UA21" s="130"/>
      <c r="UB21" s="130"/>
      <c r="UC21" s="130"/>
      <c r="UD21" s="130"/>
      <c r="UE21" s="130"/>
      <c r="UF21" s="130"/>
      <c r="UG21" s="130"/>
      <c r="UH21" s="130"/>
      <c r="UI21" s="130"/>
      <c r="UJ21" s="130"/>
      <c r="UK21" s="130"/>
      <c r="UL21" s="130"/>
      <c r="UM21" s="130"/>
      <c r="UN21" s="130"/>
      <c r="UO21" s="130"/>
      <c r="UP21" s="130"/>
      <c r="UQ21" s="130"/>
      <c r="UR21" s="130"/>
      <c r="US21" s="130"/>
    </row>
    <row r="22" spans="1:565" s="35" customFormat="1">
      <c r="A22" s="36"/>
      <c r="B22" s="138" t="s">
        <v>91</v>
      </c>
      <c r="C22" s="136" t="s">
        <v>20</v>
      </c>
      <c r="D22" s="136">
        <v>425</v>
      </c>
      <c r="E22" s="136"/>
      <c r="F22" s="134">
        <f t="shared" si="2"/>
        <v>425</v>
      </c>
      <c r="G22" s="136"/>
      <c r="H22" s="71">
        <v>150</v>
      </c>
      <c r="I22" s="71">
        <f t="shared" si="3"/>
        <v>63750</v>
      </c>
      <c r="J22" s="130"/>
      <c r="K22" s="130"/>
      <c r="L22" s="130"/>
      <c r="M22" s="130"/>
      <c r="N22" s="130"/>
      <c r="O22" s="130"/>
      <c r="P22" s="130"/>
      <c r="Q22" s="130"/>
      <c r="R22" s="130"/>
      <c r="S22" s="130"/>
      <c r="T22" s="130"/>
      <c r="U22" s="130"/>
      <c r="V22" s="130"/>
      <c r="W22" s="130"/>
      <c r="X22" s="130"/>
      <c r="Y22" s="130"/>
      <c r="Z22" s="130"/>
      <c r="AA22" s="130"/>
      <c r="AB22" s="130"/>
      <c r="AC22" s="130"/>
      <c r="AD22" s="130"/>
      <c r="AE22" s="130"/>
      <c r="AF22" s="130"/>
      <c r="AG22" s="130"/>
      <c r="AH22" s="130"/>
      <c r="AI22" s="130"/>
      <c r="AJ22" s="130"/>
      <c r="AK22" s="130"/>
      <c r="AL22" s="130"/>
      <c r="AM22" s="130"/>
      <c r="AN22" s="130"/>
      <c r="AO22" s="130"/>
      <c r="AP22" s="130"/>
      <c r="AQ22" s="130"/>
      <c r="AR22" s="130"/>
      <c r="AS22" s="130"/>
      <c r="AT22" s="130"/>
      <c r="AU22" s="130"/>
      <c r="AV22" s="130"/>
      <c r="AW22" s="130"/>
      <c r="AX22" s="130"/>
      <c r="AY22" s="130"/>
      <c r="AZ22" s="130"/>
      <c r="BA22" s="130"/>
      <c r="BB22" s="130"/>
      <c r="BC22" s="130"/>
      <c r="BD22" s="130"/>
      <c r="BE22" s="130"/>
      <c r="BF22" s="130"/>
      <c r="BG22" s="130"/>
      <c r="BH22" s="130"/>
      <c r="BI22" s="130"/>
      <c r="BJ22" s="130"/>
      <c r="BK22" s="130"/>
      <c r="BL22" s="130"/>
      <c r="BM22" s="130"/>
      <c r="BN22" s="130"/>
      <c r="BO22" s="130"/>
      <c r="BP22" s="130"/>
      <c r="BQ22" s="130"/>
      <c r="BR22" s="130"/>
      <c r="BS22" s="130"/>
      <c r="BT22" s="130"/>
      <c r="BU22" s="130"/>
      <c r="BV22" s="130"/>
      <c r="BW22" s="130"/>
      <c r="BX22" s="130"/>
      <c r="BY22" s="130"/>
      <c r="BZ22" s="130"/>
      <c r="CA22" s="130"/>
      <c r="CB22" s="130"/>
      <c r="CC22" s="130"/>
      <c r="CD22" s="130"/>
      <c r="CE22" s="130"/>
      <c r="CF22" s="130"/>
      <c r="CG22" s="130"/>
      <c r="CH22" s="130"/>
      <c r="CI22" s="130"/>
      <c r="CJ22" s="130"/>
      <c r="CK22" s="130"/>
      <c r="CL22" s="130"/>
      <c r="CM22" s="130"/>
      <c r="CN22" s="130"/>
      <c r="CO22" s="130"/>
      <c r="CP22" s="130"/>
      <c r="CQ22" s="130"/>
      <c r="CR22" s="130"/>
      <c r="CS22" s="130"/>
      <c r="CT22" s="130"/>
      <c r="CU22" s="130"/>
      <c r="CV22" s="130"/>
      <c r="CW22" s="130"/>
      <c r="CX22" s="130"/>
      <c r="CY22" s="130"/>
      <c r="CZ22" s="130"/>
      <c r="DA22" s="130"/>
      <c r="DB22" s="130"/>
      <c r="DC22" s="130"/>
      <c r="DD22" s="130"/>
      <c r="DE22" s="130"/>
      <c r="DF22" s="130"/>
      <c r="DG22" s="130"/>
      <c r="DH22" s="130"/>
      <c r="DI22" s="130"/>
      <c r="DJ22" s="130"/>
      <c r="DK22" s="130"/>
      <c r="DL22" s="130"/>
      <c r="DM22" s="130"/>
      <c r="DN22" s="130"/>
      <c r="DO22" s="130"/>
      <c r="DP22" s="130"/>
      <c r="DQ22" s="130"/>
      <c r="DR22" s="130"/>
      <c r="DS22" s="130"/>
      <c r="DT22" s="130"/>
      <c r="DU22" s="130"/>
      <c r="DV22" s="130"/>
      <c r="DW22" s="130"/>
      <c r="DX22" s="130"/>
      <c r="DY22" s="130"/>
      <c r="DZ22" s="130"/>
      <c r="EA22" s="130"/>
      <c r="EB22" s="130"/>
      <c r="EC22" s="130"/>
      <c r="ED22" s="130"/>
      <c r="EE22" s="130"/>
      <c r="EF22" s="130"/>
      <c r="EG22" s="130"/>
      <c r="EH22" s="130"/>
      <c r="EI22" s="130"/>
      <c r="EJ22" s="130"/>
      <c r="EK22" s="130"/>
      <c r="EL22" s="130"/>
      <c r="EM22" s="130"/>
      <c r="EN22" s="130"/>
      <c r="EO22" s="130"/>
      <c r="EP22" s="130"/>
      <c r="EQ22" s="130"/>
      <c r="ER22" s="130"/>
      <c r="ES22" s="130"/>
      <c r="ET22" s="130"/>
      <c r="EU22" s="130"/>
      <c r="EV22" s="130"/>
      <c r="EW22" s="130"/>
      <c r="EX22" s="130"/>
      <c r="EY22" s="130"/>
      <c r="EZ22" s="130"/>
      <c r="FA22" s="130"/>
      <c r="FB22" s="130"/>
      <c r="FC22" s="130"/>
      <c r="FD22" s="130"/>
      <c r="FE22" s="130"/>
      <c r="FF22" s="130"/>
      <c r="FG22" s="130"/>
      <c r="FH22" s="130"/>
      <c r="FI22" s="130"/>
      <c r="FJ22" s="130"/>
      <c r="FK22" s="130"/>
      <c r="FL22" s="130"/>
      <c r="FM22" s="130"/>
      <c r="FN22" s="130"/>
      <c r="FO22" s="130"/>
      <c r="FP22" s="130"/>
      <c r="FQ22" s="130"/>
      <c r="FR22" s="130"/>
      <c r="FS22" s="130"/>
      <c r="FT22" s="130"/>
      <c r="FU22" s="130"/>
      <c r="FV22" s="130"/>
      <c r="FW22" s="130"/>
      <c r="FX22" s="130"/>
      <c r="FY22" s="130"/>
      <c r="FZ22" s="130"/>
      <c r="GA22" s="130"/>
      <c r="GB22" s="130"/>
      <c r="GC22" s="130"/>
      <c r="GD22" s="130"/>
      <c r="GE22" s="130"/>
      <c r="GF22" s="130"/>
      <c r="GG22" s="130"/>
      <c r="GH22" s="130"/>
      <c r="GI22" s="130"/>
      <c r="GJ22" s="130"/>
      <c r="GK22" s="130"/>
      <c r="GL22" s="130"/>
      <c r="GM22" s="130"/>
      <c r="GN22" s="130"/>
      <c r="GO22" s="130"/>
      <c r="GP22" s="130"/>
      <c r="GQ22" s="130"/>
      <c r="GR22" s="130"/>
      <c r="GS22" s="130"/>
      <c r="GT22" s="130"/>
      <c r="GU22" s="130"/>
      <c r="GV22" s="130"/>
      <c r="GW22" s="130"/>
      <c r="GX22" s="130"/>
      <c r="GY22" s="130"/>
      <c r="GZ22" s="130"/>
      <c r="HA22" s="130"/>
      <c r="HB22" s="130"/>
      <c r="HC22" s="130"/>
      <c r="HD22" s="130"/>
      <c r="HE22" s="130"/>
      <c r="HF22" s="130"/>
      <c r="HG22" s="130"/>
      <c r="HH22" s="130"/>
      <c r="HI22" s="130"/>
      <c r="HJ22" s="130"/>
      <c r="HK22" s="130"/>
      <c r="HL22" s="130"/>
      <c r="HM22" s="130"/>
      <c r="HN22" s="130"/>
      <c r="HO22" s="130"/>
      <c r="HP22" s="130"/>
      <c r="HQ22" s="130"/>
      <c r="HR22" s="130"/>
      <c r="HS22" s="130"/>
      <c r="HT22" s="130"/>
      <c r="HU22" s="130"/>
      <c r="HV22" s="130"/>
      <c r="HW22" s="130"/>
      <c r="HX22" s="130"/>
      <c r="HY22" s="130"/>
      <c r="HZ22" s="130"/>
      <c r="IA22" s="130"/>
      <c r="IB22" s="130"/>
      <c r="IC22" s="130"/>
      <c r="ID22" s="130"/>
      <c r="IE22" s="130"/>
      <c r="IF22" s="130"/>
      <c r="IG22" s="130"/>
      <c r="IH22" s="130"/>
      <c r="II22" s="130"/>
      <c r="IJ22" s="130"/>
      <c r="IK22" s="130"/>
      <c r="IL22" s="130"/>
      <c r="IM22" s="130"/>
      <c r="IN22" s="130"/>
      <c r="IO22" s="130"/>
      <c r="IP22" s="130"/>
      <c r="IQ22" s="130"/>
      <c r="IR22" s="130"/>
      <c r="IS22" s="130"/>
      <c r="IT22" s="130"/>
      <c r="IU22" s="130"/>
      <c r="IV22" s="130"/>
      <c r="IW22" s="130"/>
      <c r="IX22" s="130"/>
      <c r="IY22" s="130"/>
      <c r="IZ22" s="130"/>
      <c r="JA22" s="130"/>
      <c r="JB22" s="130"/>
      <c r="JC22" s="130"/>
      <c r="JD22" s="130"/>
      <c r="JE22" s="130"/>
      <c r="JF22" s="130"/>
      <c r="JG22" s="130"/>
      <c r="JH22" s="130"/>
      <c r="JI22" s="130"/>
      <c r="JJ22" s="130"/>
      <c r="JK22" s="130"/>
      <c r="JL22" s="130"/>
      <c r="JM22" s="130"/>
      <c r="JN22" s="130"/>
      <c r="JO22" s="130"/>
      <c r="JP22" s="130"/>
      <c r="JQ22" s="130"/>
      <c r="JR22" s="130"/>
      <c r="JS22" s="130"/>
      <c r="JT22" s="130"/>
      <c r="JU22" s="130"/>
      <c r="JV22" s="130"/>
      <c r="JW22" s="130"/>
      <c r="JX22" s="130"/>
      <c r="JY22" s="130"/>
      <c r="JZ22" s="130"/>
      <c r="KA22" s="130"/>
      <c r="KB22" s="130"/>
      <c r="KC22" s="130"/>
      <c r="KD22" s="130"/>
      <c r="KE22" s="130"/>
      <c r="KF22" s="130"/>
      <c r="KG22" s="130"/>
      <c r="KH22" s="130"/>
      <c r="KI22" s="130"/>
      <c r="KJ22" s="130"/>
      <c r="KK22" s="130"/>
      <c r="KL22" s="130"/>
      <c r="KM22" s="130"/>
      <c r="KN22" s="130"/>
      <c r="KO22" s="130"/>
      <c r="KP22" s="130"/>
      <c r="KQ22" s="130"/>
      <c r="KR22" s="130"/>
      <c r="KS22" s="130"/>
      <c r="KT22" s="130"/>
      <c r="KU22" s="130"/>
      <c r="KV22" s="130"/>
      <c r="KW22" s="130"/>
      <c r="KX22" s="130"/>
      <c r="KY22" s="130"/>
      <c r="KZ22" s="130"/>
      <c r="LA22" s="130"/>
      <c r="LB22" s="130"/>
      <c r="LC22" s="130"/>
      <c r="LD22" s="130"/>
      <c r="LE22" s="130"/>
      <c r="LF22" s="130"/>
      <c r="LG22" s="130"/>
      <c r="LH22" s="130"/>
      <c r="LI22" s="130"/>
      <c r="LJ22" s="130"/>
      <c r="LK22" s="130"/>
      <c r="LL22" s="130"/>
      <c r="LM22" s="130"/>
      <c r="LN22" s="130"/>
      <c r="LO22" s="130"/>
      <c r="LP22" s="130"/>
      <c r="LQ22" s="130"/>
      <c r="LR22" s="130"/>
      <c r="LS22" s="130"/>
      <c r="LT22" s="130"/>
      <c r="LU22" s="130"/>
      <c r="LV22" s="130"/>
      <c r="LW22" s="130"/>
      <c r="LX22" s="130"/>
      <c r="LY22" s="130"/>
      <c r="LZ22" s="130"/>
      <c r="MA22" s="130"/>
      <c r="MB22" s="130"/>
      <c r="MC22" s="130"/>
      <c r="MD22" s="130"/>
      <c r="ME22" s="130"/>
      <c r="MF22" s="130"/>
      <c r="MG22" s="130"/>
      <c r="MH22" s="130"/>
      <c r="MI22" s="130"/>
      <c r="MJ22" s="130"/>
      <c r="MK22" s="130"/>
      <c r="ML22" s="130"/>
      <c r="MM22" s="130"/>
      <c r="MN22" s="130"/>
      <c r="MO22" s="130"/>
      <c r="MP22" s="130"/>
      <c r="MQ22" s="130"/>
      <c r="MR22" s="130"/>
      <c r="MS22" s="130"/>
      <c r="MT22" s="130"/>
      <c r="MU22" s="130"/>
      <c r="MV22" s="130"/>
      <c r="MW22" s="130"/>
      <c r="MX22" s="130"/>
      <c r="MY22" s="130"/>
      <c r="MZ22" s="130"/>
      <c r="NA22" s="130"/>
      <c r="NB22" s="130"/>
      <c r="NC22" s="130"/>
      <c r="ND22" s="130"/>
      <c r="NE22" s="130"/>
      <c r="NF22" s="130"/>
      <c r="NG22" s="130"/>
      <c r="NH22" s="130"/>
      <c r="NI22" s="130"/>
      <c r="NJ22" s="130"/>
      <c r="NK22" s="130"/>
      <c r="NL22" s="130"/>
      <c r="NM22" s="130"/>
      <c r="NN22" s="130"/>
      <c r="NO22" s="130"/>
      <c r="NP22" s="130"/>
      <c r="NQ22" s="130"/>
      <c r="NR22" s="130"/>
      <c r="NS22" s="130"/>
      <c r="NT22" s="130"/>
      <c r="NU22" s="130"/>
      <c r="NV22" s="130"/>
      <c r="NW22" s="130"/>
      <c r="NX22" s="130"/>
      <c r="NY22" s="130"/>
      <c r="NZ22" s="130"/>
      <c r="OA22" s="130"/>
      <c r="OB22" s="130"/>
      <c r="OC22" s="130"/>
      <c r="OD22" s="130"/>
      <c r="OE22" s="130"/>
      <c r="OF22" s="130"/>
      <c r="OG22" s="130"/>
      <c r="OH22" s="130"/>
      <c r="OI22" s="130"/>
      <c r="OJ22" s="130"/>
      <c r="OK22" s="130"/>
      <c r="OL22" s="130"/>
      <c r="OM22" s="130"/>
      <c r="ON22" s="130"/>
      <c r="OO22" s="130"/>
      <c r="OP22" s="130"/>
      <c r="OQ22" s="130"/>
      <c r="OR22" s="130"/>
      <c r="OS22" s="130"/>
      <c r="OT22" s="130"/>
      <c r="OU22" s="130"/>
      <c r="OV22" s="130"/>
      <c r="OW22" s="130"/>
      <c r="OX22" s="130"/>
      <c r="OY22" s="130"/>
      <c r="OZ22" s="130"/>
      <c r="PA22" s="130"/>
      <c r="PB22" s="130"/>
      <c r="PC22" s="130"/>
      <c r="PD22" s="130"/>
      <c r="PE22" s="130"/>
      <c r="PF22" s="130"/>
      <c r="PG22" s="130"/>
      <c r="PH22" s="130"/>
      <c r="PI22" s="130"/>
      <c r="PJ22" s="130"/>
      <c r="PK22" s="130"/>
      <c r="PL22" s="130"/>
      <c r="PM22" s="130"/>
      <c r="PN22" s="130"/>
      <c r="PO22" s="130"/>
      <c r="PP22" s="130"/>
      <c r="PQ22" s="130"/>
      <c r="PR22" s="130"/>
      <c r="PS22" s="130"/>
      <c r="PT22" s="130"/>
      <c r="PU22" s="130"/>
      <c r="PV22" s="130"/>
      <c r="PW22" s="130"/>
      <c r="PX22" s="130"/>
      <c r="PY22" s="130"/>
      <c r="PZ22" s="130"/>
      <c r="QA22" s="130"/>
      <c r="QB22" s="130"/>
      <c r="QC22" s="130"/>
      <c r="QD22" s="130"/>
      <c r="QE22" s="130"/>
      <c r="QF22" s="130"/>
      <c r="QG22" s="130"/>
      <c r="QH22" s="130"/>
      <c r="QI22" s="130"/>
      <c r="QJ22" s="130"/>
      <c r="QK22" s="130"/>
      <c r="QL22" s="130"/>
      <c r="QM22" s="130"/>
      <c r="QN22" s="130"/>
      <c r="QO22" s="130"/>
      <c r="QP22" s="130"/>
      <c r="QQ22" s="130"/>
      <c r="QR22" s="130"/>
      <c r="QS22" s="130"/>
      <c r="QT22" s="130"/>
      <c r="QU22" s="130"/>
      <c r="QV22" s="130"/>
      <c r="QW22" s="130"/>
      <c r="QX22" s="130"/>
      <c r="QY22" s="130"/>
      <c r="QZ22" s="130"/>
      <c r="RA22" s="130"/>
      <c r="RB22" s="130"/>
      <c r="RC22" s="130"/>
      <c r="RD22" s="130"/>
      <c r="RE22" s="130"/>
      <c r="RF22" s="130"/>
      <c r="RG22" s="130"/>
      <c r="RH22" s="130"/>
      <c r="RI22" s="130"/>
      <c r="RJ22" s="130"/>
      <c r="RK22" s="130"/>
      <c r="RL22" s="130"/>
      <c r="RM22" s="130"/>
      <c r="RN22" s="130"/>
      <c r="RO22" s="130"/>
      <c r="RP22" s="130"/>
      <c r="RQ22" s="130"/>
      <c r="RR22" s="130"/>
      <c r="RS22" s="130"/>
      <c r="RT22" s="130"/>
      <c r="RU22" s="130"/>
      <c r="RV22" s="130"/>
      <c r="RW22" s="130"/>
      <c r="RX22" s="130"/>
      <c r="RY22" s="130"/>
      <c r="RZ22" s="130"/>
      <c r="SA22" s="130"/>
      <c r="SB22" s="130"/>
      <c r="SC22" s="130"/>
      <c r="SD22" s="130"/>
      <c r="SE22" s="130"/>
      <c r="SF22" s="130"/>
      <c r="SG22" s="130"/>
      <c r="SH22" s="130"/>
      <c r="SI22" s="130"/>
      <c r="SJ22" s="130"/>
      <c r="SK22" s="130"/>
      <c r="SL22" s="130"/>
      <c r="SM22" s="130"/>
      <c r="SN22" s="130"/>
      <c r="SO22" s="130"/>
      <c r="SP22" s="130"/>
      <c r="SQ22" s="130"/>
      <c r="SR22" s="130"/>
      <c r="SS22" s="130"/>
      <c r="ST22" s="130"/>
      <c r="SU22" s="130"/>
      <c r="SV22" s="130"/>
      <c r="SW22" s="130"/>
      <c r="SX22" s="130"/>
      <c r="SY22" s="130"/>
      <c r="SZ22" s="130"/>
      <c r="TA22" s="130"/>
      <c r="TB22" s="130"/>
      <c r="TC22" s="130"/>
      <c r="TD22" s="130"/>
      <c r="TE22" s="130"/>
      <c r="TF22" s="130"/>
      <c r="TG22" s="130"/>
      <c r="TH22" s="130"/>
      <c r="TI22" s="130"/>
      <c r="TJ22" s="130"/>
      <c r="TK22" s="130"/>
      <c r="TL22" s="130"/>
      <c r="TM22" s="130"/>
      <c r="TN22" s="130"/>
      <c r="TO22" s="130"/>
      <c r="TP22" s="130"/>
      <c r="TQ22" s="130"/>
      <c r="TR22" s="130"/>
      <c r="TS22" s="130"/>
      <c r="TT22" s="130"/>
      <c r="TU22" s="130"/>
      <c r="TV22" s="130"/>
      <c r="TW22" s="130"/>
      <c r="TX22" s="130"/>
      <c r="TY22" s="130"/>
      <c r="TZ22" s="130"/>
      <c r="UA22" s="130"/>
      <c r="UB22" s="130"/>
      <c r="UC22" s="130"/>
      <c r="UD22" s="130"/>
      <c r="UE22" s="130"/>
      <c r="UF22" s="130"/>
      <c r="UG22" s="130"/>
      <c r="UH22" s="130"/>
      <c r="UI22" s="130"/>
      <c r="UJ22" s="130"/>
      <c r="UK22" s="130"/>
      <c r="UL22" s="130"/>
      <c r="UM22" s="130"/>
      <c r="UN22" s="130"/>
      <c r="UO22" s="130"/>
      <c r="UP22" s="130"/>
      <c r="UQ22" s="130"/>
      <c r="UR22" s="130"/>
      <c r="US22" s="130"/>
    </row>
    <row r="23" spans="1:565" s="35" customFormat="1">
      <c r="A23" s="36"/>
      <c r="B23" s="138" t="s">
        <v>92</v>
      </c>
      <c r="C23" s="136" t="s">
        <v>20</v>
      </c>
      <c r="D23" s="136">
        <v>34</v>
      </c>
      <c r="E23" s="136"/>
      <c r="F23" s="134">
        <f t="shared" si="2"/>
        <v>24</v>
      </c>
      <c r="G23" s="136">
        <v>10</v>
      </c>
      <c r="H23" s="71">
        <v>80</v>
      </c>
      <c r="I23" s="71">
        <f t="shared" si="3"/>
        <v>1920</v>
      </c>
      <c r="J23" s="130"/>
      <c r="K23" s="130"/>
      <c r="L23" s="130"/>
      <c r="M23" s="130"/>
      <c r="N23" s="130"/>
      <c r="O23" s="130"/>
      <c r="P23" s="130"/>
      <c r="Q23" s="130"/>
      <c r="R23" s="130"/>
      <c r="S23" s="130"/>
      <c r="T23" s="130"/>
      <c r="U23" s="130"/>
      <c r="V23" s="130"/>
      <c r="W23" s="130"/>
      <c r="X23" s="130"/>
      <c r="Y23" s="130"/>
      <c r="Z23" s="130"/>
      <c r="AA23" s="130"/>
      <c r="AB23" s="130"/>
      <c r="AC23" s="130"/>
      <c r="AD23" s="130"/>
      <c r="AE23" s="130"/>
      <c r="AF23" s="130"/>
      <c r="AG23" s="130"/>
      <c r="AH23" s="130"/>
      <c r="AI23" s="130"/>
      <c r="AJ23" s="130"/>
      <c r="AK23" s="130"/>
      <c r="AL23" s="130"/>
      <c r="AM23" s="130"/>
      <c r="AN23" s="130"/>
      <c r="AO23" s="130"/>
      <c r="AP23" s="130"/>
      <c r="AQ23" s="130"/>
      <c r="AR23" s="130"/>
      <c r="AS23" s="130"/>
      <c r="AT23" s="130"/>
      <c r="AU23" s="130"/>
      <c r="AV23" s="130"/>
      <c r="AW23" s="130"/>
      <c r="AX23" s="130"/>
      <c r="AY23" s="130"/>
      <c r="AZ23" s="130"/>
      <c r="BA23" s="130"/>
      <c r="BB23" s="130"/>
      <c r="BC23" s="130"/>
      <c r="BD23" s="130"/>
      <c r="BE23" s="130"/>
      <c r="BF23" s="130"/>
      <c r="BG23" s="130"/>
      <c r="BH23" s="130"/>
      <c r="BI23" s="130"/>
      <c r="BJ23" s="130"/>
      <c r="BK23" s="130"/>
      <c r="BL23" s="130"/>
      <c r="BM23" s="130"/>
      <c r="BN23" s="130"/>
      <c r="BO23" s="130"/>
      <c r="BP23" s="130"/>
      <c r="BQ23" s="130"/>
      <c r="BR23" s="130"/>
      <c r="BS23" s="130"/>
      <c r="BT23" s="130"/>
      <c r="BU23" s="130"/>
      <c r="BV23" s="130"/>
      <c r="BW23" s="130"/>
      <c r="BX23" s="130"/>
      <c r="BY23" s="130"/>
      <c r="BZ23" s="130"/>
      <c r="CA23" s="130"/>
      <c r="CB23" s="130"/>
      <c r="CC23" s="130"/>
      <c r="CD23" s="130"/>
      <c r="CE23" s="130"/>
      <c r="CF23" s="130"/>
      <c r="CG23" s="130"/>
      <c r="CH23" s="130"/>
      <c r="CI23" s="130"/>
      <c r="CJ23" s="130"/>
      <c r="CK23" s="130"/>
      <c r="CL23" s="130"/>
      <c r="CM23" s="130"/>
      <c r="CN23" s="130"/>
      <c r="CO23" s="130"/>
      <c r="CP23" s="130"/>
      <c r="CQ23" s="130"/>
      <c r="CR23" s="130"/>
      <c r="CS23" s="130"/>
      <c r="CT23" s="130"/>
      <c r="CU23" s="130"/>
      <c r="CV23" s="130"/>
      <c r="CW23" s="130"/>
      <c r="CX23" s="130"/>
      <c r="CY23" s="130"/>
      <c r="CZ23" s="130"/>
      <c r="DA23" s="130"/>
      <c r="DB23" s="130"/>
      <c r="DC23" s="130"/>
      <c r="DD23" s="130"/>
      <c r="DE23" s="130"/>
      <c r="DF23" s="130"/>
      <c r="DG23" s="130"/>
      <c r="DH23" s="130"/>
      <c r="DI23" s="130"/>
      <c r="DJ23" s="130"/>
      <c r="DK23" s="130"/>
      <c r="DL23" s="130"/>
      <c r="DM23" s="130"/>
      <c r="DN23" s="130"/>
      <c r="DO23" s="130"/>
      <c r="DP23" s="130"/>
      <c r="DQ23" s="130"/>
      <c r="DR23" s="130"/>
      <c r="DS23" s="130"/>
      <c r="DT23" s="130"/>
      <c r="DU23" s="130"/>
      <c r="DV23" s="130"/>
      <c r="DW23" s="130"/>
      <c r="DX23" s="130"/>
      <c r="DY23" s="130"/>
      <c r="DZ23" s="130"/>
      <c r="EA23" s="130"/>
      <c r="EB23" s="130"/>
      <c r="EC23" s="130"/>
      <c r="ED23" s="130"/>
      <c r="EE23" s="130"/>
      <c r="EF23" s="130"/>
      <c r="EG23" s="130"/>
      <c r="EH23" s="130"/>
      <c r="EI23" s="130"/>
      <c r="EJ23" s="130"/>
      <c r="EK23" s="130"/>
      <c r="EL23" s="130"/>
      <c r="EM23" s="130"/>
      <c r="EN23" s="130"/>
      <c r="EO23" s="130"/>
      <c r="EP23" s="130"/>
      <c r="EQ23" s="130"/>
      <c r="ER23" s="130"/>
      <c r="ES23" s="130"/>
      <c r="ET23" s="130"/>
      <c r="EU23" s="130"/>
      <c r="EV23" s="130"/>
      <c r="EW23" s="130"/>
      <c r="EX23" s="130"/>
      <c r="EY23" s="130"/>
      <c r="EZ23" s="130"/>
      <c r="FA23" s="130"/>
      <c r="FB23" s="130"/>
      <c r="FC23" s="130"/>
      <c r="FD23" s="130"/>
      <c r="FE23" s="130"/>
      <c r="FF23" s="130"/>
      <c r="FG23" s="130"/>
      <c r="FH23" s="130"/>
      <c r="FI23" s="130"/>
      <c r="FJ23" s="130"/>
      <c r="FK23" s="130"/>
      <c r="FL23" s="130"/>
      <c r="FM23" s="130"/>
      <c r="FN23" s="130"/>
      <c r="FO23" s="130"/>
      <c r="FP23" s="130"/>
      <c r="FQ23" s="130"/>
      <c r="FR23" s="130"/>
      <c r="FS23" s="130"/>
      <c r="FT23" s="130"/>
      <c r="FU23" s="130"/>
      <c r="FV23" s="130"/>
      <c r="FW23" s="130"/>
      <c r="FX23" s="130"/>
      <c r="FY23" s="130"/>
      <c r="FZ23" s="130"/>
      <c r="GA23" s="130"/>
      <c r="GB23" s="130"/>
      <c r="GC23" s="130"/>
      <c r="GD23" s="130"/>
      <c r="GE23" s="130"/>
      <c r="GF23" s="130"/>
      <c r="GG23" s="130"/>
      <c r="GH23" s="130"/>
      <c r="GI23" s="130"/>
      <c r="GJ23" s="130"/>
      <c r="GK23" s="130"/>
      <c r="GL23" s="130"/>
      <c r="GM23" s="130"/>
      <c r="GN23" s="130"/>
      <c r="GO23" s="130"/>
      <c r="GP23" s="130"/>
      <c r="GQ23" s="130"/>
      <c r="GR23" s="130"/>
      <c r="GS23" s="130"/>
      <c r="GT23" s="130"/>
      <c r="GU23" s="130"/>
      <c r="GV23" s="130"/>
      <c r="GW23" s="130"/>
      <c r="GX23" s="130"/>
      <c r="GY23" s="130"/>
      <c r="GZ23" s="130"/>
      <c r="HA23" s="130"/>
      <c r="HB23" s="130"/>
      <c r="HC23" s="130"/>
      <c r="HD23" s="130"/>
      <c r="HE23" s="130"/>
      <c r="HF23" s="130"/>
      <c r="HG23" s="130"/>
      <c r="HH23" s="130"/>
      <c r="HI23" s="130"/>
      <c r="HJ23" s="130"/>
      <c r="HK23" s="130"/>
      <c r="HL23" s="130"/>
      <c r="HM23" s="130"/>
      <c r="HN23" s="130"/>
      <c r="HO23" s="130"/>
      <c r="HP23" s="130"/>
      <c r="HQ23" s="130"/>
      <c r="HR23" s="130"/>
      <c r="HS23" s="130"/>
      <c r="HT23" s="130"/>
      <c r="HU23" s="130"/>
      <c r="HV23" s="130"/>
      <c r="HW23" s="130"/>
      <c r="HX23" s="130"/>
      <c r="HY23" s="130"/>
      <c r="HZ23" s="130"/>
      <c r="IA23" s="130"/>
      <c r="IB23" s="130"/>
      <c r="IC23" s="130"/>
      <c r="ID23" s="130"/>
      <c r="IE23" s="130"/>
      <c r="IF23" s="130"/>
      <c r="IG23" s="130"/>
      <c r="IH23" s="130"/>
      <c r="II23" s="130"/>
      <c r="IJ23" s="130"/>
      <c r="IK23" s="130"/>
      <c r="IL23" s="130"/>
      <c r="IM23" s="130"/>
      <c r="IN23" s="130"/>
      <c r="IO23" s="130"/>
      <c r="IP23" s="130"/>
      <c r="IQ23" s="130"/>
      <c r="IR23" s="130"/>
      <c r="IS23" s="130"/>
      <c r="IT23" s="130"/>
      <c r="IU23" s="130"/>
      <c r="IV23" s="130"/>
      <c r="IW23" s="130"/>
      <c r="IX23" s="130"/>
      <c r="IY23" s="130"/>
      <c r="IZ23" s="130"/>
      <c r="JA23" s="130"/>
      <c r="JB23" s="130"/>
      <c r="JC23" s="130"/>
      <c r="JD23" s="130"/>
      <c r="JE23" s="130"/>
      <c r="JF23" s="130"/>
      <c r="JG23" s="130"/>
      <c r="JH23" s="130"/>
      <c r="JI23" s="130"/>
      <c r="JJ23" s="130"/>
      <c r="JK23" s="130"/>
      <c r="JL23" s="130"/>
      <c r="JM23" s="130"/>
      <c r="JN23" s="130"/>
      <c r="JO23" s="130"/>
      <c r="JP23" s="130"/>
      <c r="JQ23" s="130"/>
      <c r="JR23" s="130"/>
      <c r="JS23" s="130"/>
      <c r="JT23" s="130"/>
      <c r="JU23" s="130"/>
      <c r="JV23" s="130"/>
      <c r="JW23" s="130"/>
      <c r="JX23" s="130"/>
      <c r="JY23" s="130"/>
      <c r="JZ23" s="130"/>
      <c r="KA23" s="130"/>
      <c r="KB23" s="130"/>
      <c r="KC23" s="130"/>
      <c r="KD23" s="130"/>
      <c r="KE23" s="130"/>
      <c r="KF23" s="130"/>
      <c r="KG23" s="130"/>
      <c r="KH23" s="130"/>
      <c r="KI23" s="130"/>
      <c r="KJ23" s="130"/>
      <c r="KK23" s="130"/>
      <c r="KL23" s="130"/>
      <c r="KM23" s="130"/>
      <c r="KN23" s="130"/>
      <c r="KO23" s="130"/>
      <c r="KP23" s="130"/>
      <c r="KQ23" s="130"/>
      <c r="KR23" s="130"/>
      <c r="KS23" s="130"/>
      <c r="KT23" s="130"/>
      <c r="KU23" s="130"/>
      <c r="KV23" s="130"/>
      <c r="KW23" s="130"/>
      <c r="KX23" s="130"/>
      <c r="KY23" s="130"/>
      <c r="KZ23" s="130"/>
      <c r="LA23" s="130"/>
      <c r="LB23" s="130"/>
      <c r="LC23" s="130"/>
      <c r="LD23" s="130"/>
      <c r="LE23" s="130"/>
      <c r="LF23" s="130"/>
      <c r="LG23" s="130"/>
      <c r="LH23" s="130"/>
      <c r="LI23" s="130"/>
      <c r="LJ23" s="130"/>
      <c r="LK23" s="130"/>
      <c r="LL23" s="130"/>
      <c r="LM23" s="130"/>
      <c r="LN23" s="130"/>
      <c r="LO23" s="130"/>
      <c r="LP23" s="130"/>
      <c r="LQ23" s="130"/>
      <c r="LR23" s="130"/>
      <c r="LS23" s="130"/>
      <c r="LT23" s="130"/>
      <c r="LU23" s="130"/>
      <c r="LV23" s="130"/>
      <c r="LW23" s="130"/>
      <c r="LX23" s="130"/>
      <c r="LY23" s="130"/>
      <c r="LZ23" s="130"/>
      <c r="MA23" s="130"/>
      <c r="MB23" s="130"/>
      <c r="MC23" s="130"/>
      <c r="MD23" s="130"/>
      <c r="ME23" s="130"/>
      <c r="MF23" s="130"/>
      <c r="MG23" s="130"/>
      <c r="MH23" s="130"/>
      <c r="MI23" s="130"/>
      <c r="MJ23" s="130"/>
      <c r="MK23" s="130"/>
      <c r="ML23" s="130"/>
      <c r="MM23" s="130"/>
      <c r="MN23" s="130"/>
      <c r="MO23" s="130"/>
      <c r="MP23" s="130"/>
      <c r="MQ23" s="130"/>
      <c r="MR23" s="130"/>
      <c r="MS23" s="130"/>
      <c r="MT23" s="130"/>
      <c r="MU23" s="130"/>
      <c r="MV23" s="130"/>
      <c r="MW23" s="130"/>
      <c r="MX23" s="130"/>
      <c r="MY23" s="130"/>
      <c r="MZ23" s="130"/>
      <c r="NA23" s="130"/>
      <c r="NB23" s="130"/>
      <c r="NC23" s="130"/>
      <c r="ND23" s="130"/>
      <c r="NE23" s="130"/>
      <c r="NF23" s="130"/>
      <c r="NG23" s="130"/>
      <c r="NH23" s="130"/>
      <c r="NI23" s="130"/>
      <c r="NJ23" s="130"/>
      <c r="NK23" s="130"/>
      <c r="NL23" s="130"/>
      <c r="NM23" s="130"/>
      <c r="NN23" s="130"/>
      <c r="NO23" s="130"/>
      <c r="NP23" s="130"/>
      <c r="NQ23" s="130"/>
      <c r="NR23" s="130"/>
      <c r="NS23" s="130"/>
      <c r="NT23" s="130"/>
      <c r="NU23" s="130"/>
      <c r="NV23" s="130"/>
      <c r="NW23" s="130"/>
      <c r="NX23" s="130"/>
      <c r="NY23" s="130"/>
      <c r="NZ23" s="130"/>
      <c r="OA23" s="130"/>
      <c r="OB23" s="130"/>
      <c r="OC23" s="130"/>
      <c r="OD23" s="130"/>
      <c r="OE23" s="130"/>
      <c r="OF23" s="130"/>
      <c r="OG23" s="130"/>
      <c r="OH23" s="130"/>
      <c r="OI23" s="130"/>
      <c r="OJ23" s="130"/>
      <c r="OK23" s="130"/>
      <c r="OL23" s="130"/>
      <c r="OM23" s="130"/>
      <c r="ON23" s="130"/>
      <c r="OO23" s="130"/>
      <c r="OP23" s="130"/>
      <c r="OQ23" s="130"/>
      <c r="OR23" s="130"/>
      <c r="OS23" s="130"/>
      <c r="OT23" s="130"/>
      <c r="OU23" s="130"/>
      <c r="OV23" s="130"/>
      <c r="OW23" s="130"/>
      <c r="OX23" s="130"/>
      <c r="OY23" s="130"/>
      <c r="OZ23" s="130"/>
      <c r="PA23" s="130"/>
      <c r="PB23" s="130"/>
      <c r="PC23" s="130"/>
      <c r="PD23" s="130"/>
      <c r="PE23" s="130"/>
      <c r="PF23" s="130"/>
      <c r="PG23" s="130"/>
      <c r="PH23" s="130"/>
      <c r="PI23" s="130"/>
      <c r="PJ23" s="130"/>
      <c r="PK23" s="130"/>
      <c r="PL23" s="130"/>
      <c r="PM23" s="130"/>
      <c r="PN23" s="130"/>
      <c r="PO23" s="130"/>
      <c r="PP23" s="130"/>
      <c r="PQ23" s="130"/>
      <c r="PR23" s="130"/>
      <c r="PS23" s="130"/>
      <c r="PT23" s="130"/>
      <c r="PU23" s="130"/>
      <c r="PV23" s="130"/>
      <c r="PW23" s="130"/>
      <c r="PX23" s="130"/>
      <c r="PY23" s="130"/>
      <c r="PZ23" s="130"/>
      <c r="QA23" s="130"/>
      <c r="QB23" s="130"/>
      <c r="QC23" s="130"/>
      <c r="QD23" s="130"/>
      <c r="QE23" s="130"/>
      <c r="QF23" s="130"/>
      <c r="QG23" s="130"/>
      <c r="QH23" s="130"/>
      <c r="QI23" s="130"/>
      <c r="QJ23" s="130"/>
      <c r="QK23" s="130"/>
      <c r="QL23" s="130"/>
      <c r="QM23" s="130"/>
      <c r="QN23" s="130"/>
      <c r="QO23" s="130"/>
      <c r="QP23" s="130"/>
      <c r="QQ23" s="130"/>
      <c r="QR23" s="130"/>
      <c r="QS23" s="130"/>
      <c r="QT23" s="130"/>
      <c r="QU23" s="130"/>
      <c r="QV23" s="130"/>
      <c r="QW23" s="130"/>
      <c r="QX23" s="130"/>
      <c r="QY23" s="130"/>
      <c r="QZ23" s="130"/>
      <c r="RA23" s="130"/>
      <c r="RB23" s="130"/>
      <c r="RC23" s="130"/>
      <c r="RD23" s="130"/>
      <c r="RE23" s="130"/>
      <c r="RF23" s="130"/>
      <c r="RG23" s="130"/>
      <c r="RH23" s="130"/>
      <c r="RI23" s="130"/>
      <c r="RJ23" s="130"/>
      <c r="RK23" s="130"/>
      <c r="RL23" s="130"/>
      <c r="RM23" s="130"/>
      <c r="RN23" s="130"/>
      <c r="RO23" s="130"/>
      <c r="RP23" s="130"/>
      <c r="RQ23" s="130"/>
      <c r="RR23" s="130"/>
      <c r="RS23" s="130"/>
      <c r="RT23" s="130"/>
      <c r="RU23" s="130"/>
      <c r="RV23" s="130"/>
      <c r="RW23" s="130"/>
      <c r="RX23" s="130"/>
      <c r="RY23" s="130"/>
      <c r="RZ23" s="130"/>
      <c r="SA23" s="130"/>
      <c r="SB23" s="130"/>
      <c r="SC23" s="130"/>
      <c r="SD23" s="130"/>
      <c r="SE23" s="130"/>
      <c r="SF23" s="130"/>
      <c r="SG23" s="130"/>
      <c r="SH23" s="130"/>
      <c r="SI23" s="130"/>
      <c r="SJ23" s="130"/>
      <c r="SK23" s="130"/>
      <c r="SL23" s="130"/>
      <c r="SM23" s="130"/>
      <c r="SN23" s="130"/>
      <c r="SO23" s="130"/>
      <c r="SP23" s="130"/>
      <c r="SQ23" s="130"/>
      <c r="SR23" s="130"/>
      <c r="SS23" s="130"/>
      <c r="ST23" s="130"/>
      <c r="SU23" s="130"/>
      <c r="SV23" s="130"/>
      <c r="SW23" s="130"/>
      <c r="SX23" s="130"/>
      <c r="SY23" s="130"/>
      <c r="SZ23" s="130"/>
      <c r="TA23" s="130"/>
      <c r="TB23" s="130"/>
      <c r="TC23" s="130"/>
      <c r="TD23" s="130"/>
      <c r="TE23" s="130"/>
      <c r="TF23" s="130"/>
      <c r="TG23" s="130"/>
      <c r="TH23" s="130"/>
      <c r="TI23" s="130"/>
      <c r="TJ23" s="130"/>
      <c r="TK23" s="130"/>
      <c r="TL23" s="130"/>
      <c r="TM23" s="130"/>
      <c r="TN23" s="130"/>
      <c r="TO23" s="130"/>
      <c r="TP23" s="130"/>
      <c r="TQ23" s="130"/>
      <c r="TR23" s="130"/>
      <c r="TS23" s="130"/>
      <c r="TT23" s="130"/>
      <c r="TU23" s="130"/>
      <c r="TV23" s="130"/>
      <c r="TW23" s="130"/>
      <c r="TX23" s="130"/>
      <c r="TY23" s="130"/>
      <c r="TZ23" s="130"/>
      <c r="UA23" s="130"/>
      <c r="UB23" s="130"/>
      <c r="UC23" s="130"/>
      <c r="UD23" s="130"/>
      <c r="UE23" s="130"/>
      <c r="UF23" s="130"/>
      <c r="UG23" s="130"/>
      <c r="UH23" s="130"/>
      <c r="UI23" s="130"/>
      <c r="UJ23" s="130"/>
      <c r="UK23" s="130"/>
      <c r="UL23" s="130"/>
      <c r="UM23" s="130"/>
      <c r="UN23" s="130"/>
      <c r="UO23" s="130"/>
      <c r="UP23" s="130"/>
      <c r="UQ23" s="130"/>
      <c r="UR23" s="130"/>
      <c r="US23" s="130"/>
    </row>
    <row r="24" spans="1:565" s="35" customFormat="1">
      <c r="A24" s="36"/>
      <c r="B24" s="138" t="s">
        <v>93</v>
      </c>
      <c r="C24" s="136" t="s">
        <v>20</v>
      </c>
      <c r="D24" s="136">
        <v>0</v>
      </c>
      <c r="E24" s="136"/>
      <c r="F24" s="134">
        <f t="shared" si="2"/>
        <v>0</v>
      </c>
      <c r="G24" s="136"/>
      <c r="H24" s="71">
        <v>90</v>
      </c>
      <c r="I24" s="71">
        <f t="shared" si="3"/>
        <v>0</v>
      </c>
      <c r="J24" s="129"/>
      <c r="K24" s="130"/>
      <c r="L24" s="130"/>
      <c r="M24" s="130"/>
      <c r="N24" s="130"/>
      <c r="O24" s="130"/>
      <c r="P24" s="130"/>
      <c r="Q24" s="130"/>
      <c r="R24" s="130"/>
      <c r="S24" s="130"/>
      <c r="T24" s="130"/>
      <c r="U24" s="130"/>
      <c r="V24" s="130"/>
      <c r="W24" s="130"/>
      <c r="X24" s="130"/>
      <c r="Y24" s="130"/>
      <c r="Z24" s="130"/>
      <c r="AA24" s="130"/>
      <c r="AB24" s="130"/>
      <c r="AC24" s="130"/>
      <c r="AD24" s="130"/>
      <c r="AE24" s="130"/>
      <c r="AF24" s="130"/>
      <c r="AG24" s="130"/>
      <c r="AH24" s="130"/>
      <c r="AI24" s="130"/>
      <c r="AJ24" s="130"/>
      <c r="AK24" s="130"/>
      <c r="AL24" s="130"/>
      <c r="AM24" s="130"/>
      <c r="AN24" s="130"/>
      <c r="AO24" s="130"/>
      <c r="AP24" s="130"/>
      <c r="AQ24" s="130"/>
      <c r="AR24" s="130"/>
      <c r="AS24" s="130"/>
      <c r="AT24" s="130"/>
      <c r="AU24" s="130"/>
      <c r="AV24" s="130"/>
      <c r="AW24" s="130"/>
      <c r="AX24" s="130"/>
      <c r="AY24" s="130"/>
      <c r="AZ24" s="130"/>
      <c r="BA24" s="130"/>
      <c r="BB24" s="130"/>
      <c r="BC24" s="130"/>
      <c r="BD24" s="130"/>
      <c r="BE24" s="130"/>
      <c r="BF24" s="130"/>
      <c r="BG24" s="130"/>
      <c r="BH24" s="130"/>
      <c r="BI24" s="130"/>
      <c r="BJ24" s="130"/>
      <c r="BK24" s="130"/>
      <c r="BL24" s="130"/>
      <c r="BM24" s="130"/>
      <c r="BN24" s="130"/>
      <c r="BO24" s="130"/>
      <c r="BP24" s="130"/>
      <c r="BQ24" s="130"/>
      <c r="BR24" s="130"/>
      <c r="BS24" s="130"/>
      <c r="BT24" s="130"/>
      <c r="BU24" s="130"/>
      <c r="BV24" s="130"/>
      <c r="BW24" s="130"/>
      <c r="BX24" s="130"/>
      <c r="BY24" s="130"/>
      <c r="BZ24" s="130"/>
      <c r="CA24" s="130"/>
      <c r="CB24" s="130"/>
      <c r="CC24" s="130"/>
      <c r="CD24" s="130"/>
      <c r="CE24" s="130"/>
      <c r="CF24" s="130"/>
      <c r="CG24" s="130"/>
      <c r="CH24" s="130"/>
      <c r="CI24" s="130"/>
      <c r="CJ24" s="130"/>
      <c r="CK24" s="130"/>
      <c r="CL24" s="130"/>
      <c r="CM24" s="130"/>
      <c r="CN24" s="130"/>
      <c r="CO24" s="130"/>
      <c r="CP24" s="130"/>
      <c r="CQ24" s="130"/>
      <c r="CR24" s="130"/>
      <c r="CS24" s="130"/>
      <c r="CT24" s="130"/>
      <c r="CU24" s="130"/>
      <c r="CV24" s="130"/>
      <c r="CW24" s="130"/>
      <c r="CX24" s="130"/>
      <c r="CY24" s="130"/>
      <c r="CZ24" s="130"/>
      <c r="DA24" s="130"/>
      <c r="DB24" s="130"/>
      <c r="DC24" s="130"/>
      <c r="DD24" s="130"/>
      <c r="DE24" s="130"/>
      <c r="DF24" s="130"/>
      <c r="DG24" s="130"/>
      <c r="DH24" s="130"/>
      <c r="DI24" s="130"/>
      <c r="DJ24" s="130"/>
      <c r="DK24" s="130"/>
      <c r="DL24" s="130"/>
      <c r="DM24" s="130"/>
      <c r="DN24" s="130"/>
      <c r="DO24" s="130"/>
      <c r="DP24" s="130"/>
      <c r="DQ24" s="130"/>
      <c r="DR24" s="130"/>
      <c r="DS24" s="130"/>
      <c r="DT24" s="130"/>
      <c r="DU24" s="130"/>
      <c r="DV24" s="130"/>
      <c r="DW24" s="130"/>
      <c r="DX24" s="130"/>
      <c r="DY24" s="130"/>
      <c r="DZ24" s="130"/>
      <c r="EA24" s="130"/>
      <c r="EB24" s="130"/>
      <c r="EC24" s="130"/>
      <c r="ED24" s="130"/>
      <c r="EE24" s="130"/>
      <c r="EF24" s="130"/>
      <c r="EG24" s="130"/>
      <c r="EH24" s="130"/>
      <c r="EI24" s="130"/>
      <c r="EJ24" s="130"/>
      <c r="EK24" s="130"/>
      <c r="EL24" s="130"/>
      <c r="EM24" s="130"/>
      <c r="EN24" s="130"/>
      <c r="EO24" s="130"/>
      <c r="EP24" s="130"/>
      <c r="EQ24" s="130"/>
      <c r="ER24" s="130"/>
      <c r="ES24" s="130"/>
      <c r="ET24" s="130"/>
      <c r="EU24" s="130"/>
      <c r="EV24" s="130"/>
      <c r="EW24" s="130"/>
      <c r="EX24" s="130"/>
      <c r="EY24" s="130"/>
      <c r="EZ24" s="130"/>
      <c r="FA24" s="130"/>
      <c r="FB24" s="130"/>
      <c r="FC24" s="130"/>
      <c r="FD24" s="130"/>
      <c r="FE24" s="130"/>
      <c r="FF24" s="130"/>
      <c r="FG24" s="130"/>
      <c r="FH24" s="130"/>
      <c r="FI24" s="130"/>
      <c r="FJ24" s="130"/>
      <c r="FK24" s="130"/>
      <c r="FL24" s="130"/>
      <c r="FM24" s="130"/>
      <c r="FN24" s="130"/>
      <c r="FO24" s="130"/>
      <c r="FP24" s="130"/>
      <c r="FQ24" s="130"/>
      <c r="FR24" s="130"/>
      <c r="FS24" s="130"/>
      <c r="FT24" s="130"/>
      <c r="FU24" s="130"/>
      <c r="FV24" s="130"/>
      <c r="FW24" s="130"/>
      <c r="FX24" s="130"/>
      <c r="FY24" s="130"/>
      <c r="FZ24" s="130"/>
      <c r="GA24" s="130"/>
      <c r="GB24" s="130"/>
      <c r="GC24" s="130"/>
      <c r="GD24" s="130"/>
      <c r="GE24" s="130"/>
      <c r="GF24" s="130"/>
      <c r="GG24" s="130"/>
      <c r="GH24" s="130"/>
      <c r="GI24" s="130"/>
      <c r="GJ24" s="130"/>
      <c r="GK24" s="130"/>
      <c r="GL24" s="130"/>
      <c r="GM24" s="130"/>
      <c r="GN24" s="130"/>
      <c r="GO24" s="130"/>
      <c r="GP24" s="130"/>
      <c r="GQ24" s="130"/>
      <c r="GR24" s="130"/>
      <c r="GS24" s="130"/>
      <c r="GT24" s="130"/>
      <c r="GU24" s="130"/>
      <c r="GV24" s="130"/>
      <c r="GW24" s="130"/>
      <c r="GX24" s="130"/>
      <c r="GY24" s="130"/>
      <c r="GZ24" s="130"/>
      <c r="HA24" s="130"/>
      <c r="HB24" s="130"/>
      <c r="HC24" s="130"/>
      <c r="HD24" s="130"/>
      <c r="HE24" s="130"/>
      <c r="HF24" s="130"/>
      <c r="HG24" s="130"/>
      <c r="HH24" s="130"/>
      <c r="HI24" s="130"/>
      <c r="HJ24" s="130"/>
      <c r="HK24" s="130"/>
      <c r="HL24" s="130"/>
      <c r="HM24" s="130"/>
      <c r="HN24" s="130"/>
      <c r="HO24" s="130"/>
      <c r="HP24" s="130"/>
      <c r="HQ24" s="130"/>
      <c r="HR24" s="130"/>
      <c r="HS24" s="130"/>
      <c r="HT24" s="130"/>
      <c r="HU24" s="130"/>
      <c r="HV24" s="130"/>
      <c r="HW24" s="130"/>
      <c r="HX24" s="130"/>
      <c r="HY24" s="130"/>
      <c r="HZ24" s="130"/>
      <c r="IA24" s="130"/>
      <c r="IB24" s="130"/>
      <c r="IC24" s="130"/>
      <c r="ID24" s="130"/>
      <c r="IE24" s="130"/>
      <c r="IF24" s="130"/>
      <c r="IG24" s="130"/>
      <c r="IH24" s="130"/>
      <c r="II24" s="130"/>
      <c r="IJ24" s="130"/>
      <c r="IK24" s="130"/>
      <c r="IL24" s="130"/>
      <c r="IM24" s="130"/>
      <c r="IN24" s="130"/>
      <c r="IO24" s="130"/>
      <c r="IP24" s="130"/>
      <c r="IQ24" s="130"/>
      <c r="IR24" s="130"/>
      <c r="IS24" s="130"/>
      <c r="IT24" s="130"/>
      <c r="IU24" s="130"/>
      <c r="IV24" s="130"/>
      <c r="IW24" s="130"/>
      <c r="IX24" s="130"/>
      <c r="IY24" s="130"/>
      <c r="IZ24" s="130"/>
      <c r="JA24" s="130"/>
      <c r="JB24" s="130"/>
      <c r="JC24" s="130"/>
      <c r="JD24" s="130"/>
      <c r="JE24" s="130"/>
      <c r="JF24" s="130"/>
      <c r="JG24" s="130"/>
      <c r="JH24" s="130"/>
      <c r="JI24" s="130"/>
      <c r="JJ24" s="130"/>
      <c r="JK24" s="130"/>
      <c r="JL24" s="130"/>
      <c r="JM24" s="130"/>
      <c r="JN24" s="130"/>
      <c r="JO24" s="130"/>
      <c r="JP24" s="130"/>
      <c r="JQ24" s="130"/>
      <c r="JR24" s="130"/>
      <c r="JS24" s="130"/>
      <c r="JT24" s="130"/>
      <c r="JU24" s="130"/>
      <c r="JV24" s="130"/>
      <c r="JW24" s="130"/>
      <c r="JX24" s="130"/>
      <c r="JY24" s="130"/>
      <c r="JZ24" s="130"/>
      <c r="KA24" s="130"/>
      <c r="KB24" s="130"/>
      <c r="KC24" s="130"/>
      <c r="KD24" s="130"/>
      <c r="KE24" s="130"/>
      <c r="KF24" s="130"/>
      <c r="KG24" s="130"/>
      <c r="KH24" s="130"/>
      <c r="KI24" s="130"/>
      <c r="KJ24" s="130"/>
      <c r="KK24" s="130"/>
      <c r="KL24" s="130"/>
      <c r="KM24" s="130"/>
      <c r="KN24" s="130"/>
      <c r="KO24" s="130"/>
      <c r="KP24" s="130"/>
      <c r="KQ24" s="130"/>
      <c r="KR24" s="130"/>
      <c r="KS24" s="130"/>
      <c r="KT24" s="130"/>
      <c r="KU24" s="130"/>
      <c r="KV24" s="130"/>
      <c r="KW24" s="130"/>
      <c r="KX24" s="130"/>
      <c r="KY24" s="130"/>
      <c r="KZ24" s="130"/>
      <c r="LA24" s="130"/>
      <c r="LB24" s="130"/>
      <c r="LC24" s="130"/>
      <c r="LD24" s="130"/>
      <c r="LE24" s="130"/>
      <c r="LF24" s="130"/>
      <c r="LG24" s="130"/>
      <c r="LH24" s="130"/>
      <c r="LI24" s="130"/>
      <c r="LJ24" s="130"/>
      <c r="LK24" s="130"/>
      <c r="LL24" s="130"/>
      <c r="LM24" s="130"/>
      <c r="LN24" s="130"/>
      <c r="LO24" s="130"/>
      <c r="LP24" s="130"/>
      <c r="LQ24" s="130"/>
      <c r="LR24" s="130"/>
      <c r="LS24" s="130"/>
      <c r="LT24" s="130"/>
      <c r="LU24" s="130"/>
      <c r="LV24" s="130"/>
      <c r="LW24" s="130"/>
      <c r="LX24" s="130"/>
      <c r="LY24" s="130"/>
      <c r="LZ24" s="130"/>
      <c r="MA24" s="130"/>
      <c r="MB24" s="130"/>
      <c r="MC24" s="130"/>
      <c r="MD24" s="130"/>
      <c r="ME24" s="130"/>
      <c r="MF24" s="130"/>
      <c r="MG24" s="130"/>
      <c r="MH24" s="130"/>
      <c r="MI24" s="130"/>
      <c r="MJ24" s="130"/>
      <c r="MK24" s="130"/>
      <c r="ML24" s="130"/>
      <c r="MM24" s="130"/>
      <c r="MN24" s="130"/>
      <c r="MO24" s="130"/>
      <c r="MP24" s="130"/>
      <c r="MQ24" s="130"/>
      <c r="MR24" s="130"/>
      <c r="MS24" s="130"/>
      <c r="MT24" s="130"/>
      <c r="MU24" s="130"/>
      <c r="MV24" s="130"/>
      <c r="MW24" s="130"/>
      <c r="MX24" s="130"/>
      <c r="MY24" s="130"/>
      <c r="MZ24" s="130"/>
      <c r="NA24" s="130"/>
      <c r="NB24" s="130"/>
      <c r="NC24" s="130"/>
      <c r="ND24" s="130"/>
      <c r="NE24" s="130"/>
      <c r="NF24" s="130"/>
      <c r="NG24" s="130"/>
      <c r="NH24" s="130"/>
      <c r="NI24" s="130"/>
      <c r="NJ24" s="130"/>
      <c r="NK24" s="130"/>
      <c r="NL24" s="130"/>
      <c r="NM24" s="130"/>
      <c r="NN24" s="130"/>
      <c r="NO24" s="130"/>
      <c r="NP24" s="130"/>
      <c r="NQ24" s="130"/>
      <c r="NR24" s="130"/>
      <c r="NS24" s="130"/>
      <c r="NT24" s="130"/>
      <c r="NU24" s="130"/>
      <c r="NV24" s="130"/>
      <c r="NW24" s="130"/>
      <c r="NX24" s="130"/>
      <c r="NY24" s="130"/>
      <c r="NZ24" s="130"/>
      <c r="OA24" s="130"/>
      <c r="OB24" s="130"/>
      <c r="OC24" s="130"/>
      <c r="OD24" s="130"/>
      <c r="OE24" s="130"/>
      <c r="OF24" s="130"/>
      <c r="OG24" s="130"/>
      <c r="OH24" s="130"/>
      <c r="OI24" s="130"/>
      <c r="OJ24" s="130"/>
      <c r="OK24" s="130"/>
      <c r="OL24" s="130"/>
      <c r="OM24" s="130"/>
      <c r="ON24" s="130"/>
      <c r="OO24" s="130"/>
      <c r="OP24" s="130"/>
      <c r="OQ24" s="130"/>
      <c r="OR24" s="130"/>
      <c r="OS24" s="130"/>
      <c r="OT24" s="130"/>
      <c r="OU24" s="130"/>
      <c r="OV24" s="130"/>
      <c r="OW24" s="130"/>
      <c r="OX24" s="130"/>
      <c r="OY24" s="130"/>
      <c r="OZ24" s="130"/>
      <c r="PA24" s="130"/>
      <c r="PB24" s="130"/>
      <c r="PC24" s="130"/>
      <c r="PD24" s="130"/>
      <c r="PE24" s="130"/>
      <c r="PF24" s="130"/>
      <c r="PG24" s="130"/>
      <c r="PH24" s="130"/>
      <c r="PI24" s="130"/>
      <c r="PJ24" s="130"/>
      <c r="PK24" s="130"/>
      <c r="PL24" s="130"/>
      <c r="PM24" s="130"/>
      <c r="PN24" s="130"/>
      <c r="PO24" s="130"/>
      <c r="PP24" s="130"/>
      <c r="PQ24" s="130"/>
      <c r="PR24" s="130"/>
      <c r="PS24" s="130"/>
      <c r="PT24" s="130"/>
      <c r="PU24" s="130"/>
      <c r="PV24" s="130"/>
      <c r="PW24" s="130"/>
      <c r="PX24" s="130"/>
      <c r="PY24" s="130"/>
      <c r="PZ24" s="130"/>
      <c r="QA24" s="130"/>
      <c r="QB24" s="130"/>
      <c r="QC24" s="130"/>
      <c r="QD24" s="130"/>
      <c r="QE24" s="130"/>
      <c r="QF24" s="130"/>
      <c r="QG24" s="130"/>
      <c r="QH24" s="130"/>
      <c r="QI24" s="130"/>
      <c r="QJ24" s="130"/>
      <c r="QK24" s="130"/>
      <c r="QL24" s="130"/>
      <c r="QM24" s="130"/>
      <c r="QN24" s="130"/>
      <c r="QO24" s="130"/>
      <c r="QP24" s="130"/>
      <c r="QQ24" s="130"/>
      <c r="QR24" s="130"/>
      <c r="QS24" s="130"/>
      <c r="QT24" s="130"/>
      <c r="QU24" s="130"/>
      <c r="QV24" s="130"/>
      <c r="QW24" s="130"/>
      <c r="QX24" s="130"/>
      <c r="QY24" s="130"/>
      <c r="QZ24" s="130"/>
      <c r="RA24" s="130"/>
      <c r="RB24" s="130"/>
      <c r="RC24" s="130"/>
      <c r="RD24" s="130"/>
      <c r="RE24" s="130"/>
      <c r="RF24" s="130"/>
      <c r="RG24" s="130"/>
      <c r="RH24" s="130"/>
      <c r="RI24" s="130"/>
      <c r="RJ24" s="130"/>
      <c r="RK24" s="130"/>
      <c r="RL24" s="130"/>
      <c r="RM24" s="130"/>
      <c r="RN24" s="130"/>
      <c r="RO24" s="130"/>
      <c r="RP24" s="130"/>
      <c r="RQ24" s="130"/>
      <c r="RR24" s="130"/>
      <c r="RS24" s="130"/>
      <c r="RT24" s="130"/>
      <c r="RU24" s="130"/>
      <c r="RV24" s="130"/>
      <c r="RW24" s="130"/>
      <c r="RX24" s="130"/>
      <c r="RY24" s="130"/>
      <c r="RZ24" s="130"/>
      <c r="SA24" s="130"/>
      <c r="SB24" s="130"/>
      <c r="SC24" s="130"/>
      <c r="SD24" s="130"/>
      <c r="SE24" s="130"/>
      <c r="SF24" s="130"/>
      <c r="SG24" s="130"/>
      <c r="SH24" s="130"/>
      <c r="SI24" s="130"/>
      <c r="SJ24" s="130"/>
      <c r="SK24" s="130"/>
      <c r="SL24" s="130"/>
      <c r="SM24" s="130"/>
      <c r="SN24" s="130"/>
      <c r="SO24" s="130"/>
      <c r="SP24" s="130"/>
      <c r="SQ24" s="130"/>
      <c r="SR24" s="130"/>
      <c r="SS24" s="130"/>
      <c r="ST24" s="130"/>
      <c r="SU24" s="130"/>
      <c r="SV24" s="130"/>
      <c r="SW24" s="130"/>
      <c r="SX24" s="130"/>
      <c r="SY24" s="130"/>
      <c r="SZ24" s="130"/>
      <c r="TA24" s="130"/>
      <c r="TB24" s="130"/>
      <c r="TC24" s="130"/>
      <c r="TD24" s="130"/>
      <c r="TE24" s="130"/>
      <c r="TF24" s="130"/>
      <c r="TG24" s="130"/>
      <c r="TH24" s="130"/>
      <c r="TI24" s="130"/>
      <c r="TJ24" s="130"/>
      <c r="TK24" s="130"/>
      <c r="TL24" s="130"/>
      <c r="TM24" s="130"/>
      <c r="TN24" s="130"/>
      <c r="TO24" s="130"/>
      <c r="TP24" s="130"/>
      <c r="TQ24" s="130"/>
      <c r="TR24" s="130"/>
      <c r="TS24" s="130"/>
      <c r="TT24" s="130"/>
      <c r="TU24" s="130"/>
      <c r="TV24" s="130"/>
      <c r="TW24" s="130"/>
      <c r="TX24" s="130"/>
      <c r="TY24" s="130"/>
      <c r="TZ24" s="130"/>
      <c r="UA24" s="130"/>
      <c r="UB24" s="130"/>
      <c r="UC24" s="130"/>
      <c r="UD24" s="130"/>
      <c r="UE24" s="130"/>
      <c r="UF24" s="130"/>
      <c r="UG24" s="130"/>
      <c r="UH24" s="130"/>
      <c r="UI24" s="130"/>
      <c r="UJ24" s="130"/>
      <c r="UK24" s="130"/>
      <c r="UL24" s="130"/>
      <c r="UM24" s="130"/>
      <c r="UN24" s="130"/>
      <c r="UO24" s="130"/>
      <c r="UP24" s="130"/>
      <c r="UQ24" s="130"/>
      <c r="UR24" s="130"/>
      <c r="US24" s="130"/>
    </row>
    <row r="25" spans="1:565" s="35" customFormat="1" ht="30">
      <c r="A25" s="36"/>
      <c r="B25" s="138" t="s">
        <v>94</v>
      </c>
      <c r="C25" s="136" t="s">
        <v>55</v>
      </c>
      <c r="D25" s="136">
        <v>24</v>
      </c>
      <c r="E25" s="136"/>
      <c r="F25" s="134">
        <f t="shared" si="2"/>
        <v>17</v>
      </c>
      <c r="G25" s="136">
        <v>7</v>
      </c>
      <c r="H25" s="71">
        <v>150</v>
      </c>
      <c r="I25" s="71">
        <f t="shared" si="3"/>
        <v>2550</v>
      </c>
      <c r="J25" s="36"/>
      <c r="K25" s="130"/>
      <c r="L25" s="130"/>
      <c r="M25" s="130"/>
      <c r="N25" s="130"/>
      <c r="O25" s="130"/>
      <c r="P25" s="130"/>
      <c r="Q25" s="130"/>
      <c r="R25" s="130"/>
      <c r="S25" s="130"/>
      <c r="T25" s="130"/>
      <c r="U25" s="130"/>
      <c r="V25" s="130"/>
      <c r="W25" s="130"/>
      <c r="X25" s="130"/>
      <c r="Y25" s="130"/>
      <c r="Z25" s="130"/>
      <c r="AA25" s="130"/>
      <c r="AB25" s="130"/>
      <c r="AC25" s="130"/>
      <c r="AD25" s="130"/>
      <c r="AE25" s="130"/>
      <c r="AF25" s="130"/>
      <c r="AG25" s="130"/>
      <c r="AH25" s="130"/>
      <c r="AI25" s="130"/>
      <c r="AJ25" s="130"/>
      <c r="AK25" s="130"/>
      <c r="AL25" s="130"/>
      <c r="AM25" s="130"/>
      <c r="AN25" s="130"/>
      <c r="AO25" s="130"/>
      <c r="AP25" s="130"/>
      <c r="AQ25" s="130"/>
      <c r="AR25" s="130"/>
      <c r="AS25" s="130"/>
      <c r="AT25" s="130"/>
      <c r="AU25" s="130"/>
      <c r="AV25" s="130"/>
      <c r="AW25" s="130"/>
      <c r="AX25" s="130"/>
      <c r="AY25" s="130"/>
      <c r="AZ25" s="130"/>
      <c r="BA25" s="130"/>
      <c r="BB25" s="130"/>
      <c r="BC25" s="130"/>
      <c r="BD25" s="130"/>
      <c r="BE25" s="130"/>
      <c r="BF25" s="130"/>
      <c r="BG25" s="130"/>
      <c r="BH25" s="130"/>
      <c r="BI25" s="130"/>
      <c r="BJ25" s="130"/>
      <c r="BK25" s="130"/>
      <c r="BL25" s="130"/>
      <c r="BM25" s="130"/>
      <c r="BN25" s="130"/>
      <c r="BO25" s="130"/>
      <c r="BP25" s="130"/>
      <c r="BQ25" s="130"/>
      <c r="BR25" s="130"/>
      <c r="BS25" s="130"/>
      <c r="BT25" s="130"/>
      <c r="BU25" s="130"/>
      <c r="BV25" s="130"/>
      <c r="BW25" s="130"/>
      <c r="BX25" s="130"/>
      <c r="BY25" s="130"/>
      <c r="BZ25" s="130"/>
      <c r="CA25" s="130"/>
      <c r="CB25" s="130"/>
      <c r="CC25" s="130"/>
      <c r="CD25" s="130"/>
      <c r="CE25" s="130"/>
      <c r="CF25" s="130"/>
      <c r="CG25" s="130"/>
      <c r="CH25" s="130"/>
      <c r="CI25" s="130"/>
      <c r="CJ25" s="130"/>
      <c r="CK25" s="130"/>
      <c r="CL25" s="130"/>
      <c r="CM25" s="130"/>
      <c r="CN25" s="130"/>
      <c r="CO25" s="130"/>
      <c r="CP25" s="130"/>
      <c r="CQ25" s="130"/>
      <c r="CR25" s="130"/>
      <c r="CS25" s="130"/>
      <c r="CT25" s="130"/>
      <c r="CU25" s="130"/>
      <c r="CV25" s="130"/>
      <c r="CW25" s="130"/>
      <c r="CX25" s="130"/>
      <c r="CY25" s="130"/>
      <c r="CZ25" s="130"/>
      <c r="DA25" s="130"/>
      <c r="DB25" s="130"/>
      <c r="DC25" s="130"/>
      <c r="DD25" s="130"/>
      <c r="DE25" s="130"/>
      <c r="DF25" s="130"/>
      <c r="DG25" s="130"/>
      <c r="DH25" s="130"/>
      <c r="DI25" s="130"/>
      <c r="DJ25" s="130"/>
      <c r="DK25" s="130"/>
      <c r="DL25" s="130"/>
      <c r="DM25" s="130"/>
      <c r="DN25" s="130"/>
      <c r="DO25" s="130"/>
      <c r="DP25" s="130"/>
      <c r="DQ25" s="130"/>
      <c r="DR25" s="130"/>
      <c r="DS25" s="130"/>
      <c r="DT25" s="130"/>
      <c r="DU25" s="130"/>
      <c r="DV25" s="130"/>
      <c r="DW25" s="130"/>
      <c r="DX25" s="130"/>
      <c r="DY25" s="130"/>
      <c r="DZ25" s="130"/>
      <c r="EA25" s="130"/>
      <c r="EB25" s="130"/>
      <c r="EC25" s="130"/>
      <c r="ED25" s="130"/>
      <c r="EE25" s="130"/>
      <c r="EF25" s="130"/>
      <c r="EG25" s="130"/>
      <c r="EH25" s="130"/>
      <c r="EI25" s="130"/>
      <c r="EJ25" s="130"/>
      <c r="EK25" s="130"/>
      <c r="EL25" s="130"/>
      <c r="EM25" s="130"/>
      <c r="EN25" s="130"/>
      <c r="EO25" s="130"/>
      <c r="EP25" s="130"/>
      <c r="EQ25" s="130"/>
      <c r="ER25" s="130"/>
      <c r="ES25" s="130"/>
      <c r="ET25" s="130"/>
      <c r="EU25" s="130"/>
      <c r="EV25" s="130"/>
      <c r="EW25" s="130"/>
      <c r="EX25" s="130"/>
      <c r="EY25" s="130"/>
      <c r="EZ25" s="130"/>
      <c r="FA25" s="130"/>
      <c r="FB25" s="130"/>
      <c r="FC25" s="130"/>
      <c r="FD25" s="130"/>
      <c r="FE25" s="130"/>
      <c r="FF25" s="130"/>
      <c r="FG25" s="130"/>
      <c r="FH25" s="130"/>
      <c r="FI25" s="130"/>
      <c r="FJ25" s="130"/>
      <c r="FK25" s="130"/>
      <c r="FL25" s="130"/>
      <c r="FM25" s="130"/>
      <c r="FN25" s="130"/>
      <c r="FO25" s="130"/>
      <c r="FP25" s="130"/>
      <c r="FQ25" s="130"/>
      <c r="FR25" s="130"/>
      <c r="FS25" s="130"/>
      <c r="FT25" s="130"/>
      <c r="FU25" s="130"/>
      <c r="FV25" s="130"/>
      <c r="FW25" s="130"/>
      <c r="FX25" s="130"/>
      <c r="FY25" s="130"/>
      <c r="FZ25" s="130"/>
      <c r="GA25" s="130"/>
      <c r="GB25" s="130"/>
      <c r="GC25" s="130"/>
      <c r="GD25" s="130"/>
      <c r="GE25" s="130"/>
      <c r="GF25" s="130"/>
      <c r="GG25" s="130"/>
      <c r="GH25" s="130"/>
      <c r="GI25" s="130"/>
      <c r="GJ25" s="130"/>
      <c r="GK25" s="130"/>
      <c r="GL25" s="130"/>
      <c r="GM25" s="130"/>
      <c r="GN25" s="130"/>
      <c r="GO25" s="130"/>
      <c r="GP25" s="130"/>
      <c r="GQ25" s="130"/>
      <c r="GR25" s="130"/>
      <c r="GS25" s="130"/>
      <c r="GT25" s="130"/>
      <c r="GU25" s="130"/>
      <c r="GV25" s="130"/>
      <c r="GW25" s="130"/>
      <c r="GX25" s="130"/>
      <c r="GY25" s="130"/>
      <c r="GZ25" s="130"/>
      <c r="HA25" s="130"/>
      <c r="HB25" s="130"/>
      <c r="HC25" s="130"/>
      <c r="HD25" s="130"/>
      <c r="HE25" s="130"/>
      <c r="HF25" s="130"/>
      <c r="HG25" s="130"/>
      <c r="HH25" s="130"/>
      <c r="HI25" s="130"/>
      <c r="HJ25" s="130"/>
      <c r="HK25" s="130"/>
      <c r="HL25" s="130"/>
      <c r="HM25" s="130"/>
      <c r="HN25" s="130"/>
      <c r="HO25" s="130"/>
      <c r="HP25" s="130"/>
      <c r="HQ25" s="130"/>
      <c r="HR25" s="130"/>
      <c r="HS25" s="130"/>
      <c r="HT25" s="130"/>
      <c r="HU25" s="130"/>
      <c r="HV25" s="130"/>
      <c r="HW25" s="130"/>
      <c r="HX25" s="130"/>
      <c r="HY25" s="130"/>
      <c r="HZ25" s="130"/>
      <c r="IA25" s="130"/>
      <c r="IB25" s="130"/>
      <c r="IC25" s="130"/>
      <c r="ID25" s="130"/>
      <c r="IE25" s="130"/>
      <c r="IF25" s="130"/>
      <c r="IG25" s="130"/>
      <c r="IH25" s="130"/>
      <c r="II25" s="130"/>
      <c r="IJ25" s="130"/>
      <c r="IK25" s="130"/>
      <c r="IL25" s="130"/>
      <c r="IM25" s="130"/>
      <c r="IN25" s="130"/>
      <c r="IO25" s="130"/>
      <c r="IP25" s="130"/>
      <c r="IQ25" s="130"/>
      <c r="IR25" s="130"/>
      <c r="IS25" s="130"/>
      <c r="IT25" s="130"/>
      <c r="IU25" s="130"/>
      <c r="IV25" s="130"/>
      <c r="IW25" s="130"/>
      <c r="IX25" s="130"/>
      <c r="IY25" s="130"/>
      <c r="IZ25" s="130"/>
      <c r="JA25" s="130"/>
      <c r="JB25" s="130"/>
      <c r="JC25" s="130"/>
      <c r="JD25" s="130"/>
      <c r="JE25" s="130"/>
      <c r="JF25" s="130"/>
      <c r="JG25" s="130"/>
      <c r="JH25" s="130"/>
      <c r="JI25" s="130"/>
      <c r="JJ25" s="130"/>
      <c r="JK25" s="130"/>
      <c r="JL25" s="130"/>
      <c r="JM25" s="130"/>
      <c r="JN25" s="130"/>
      <c r="JO25" s="130"/>
      <c r="JP25" s="130"/>
      <c r="JQ25" s="130"/>
      <c r="JR25" s="130"/>
      <c r="JS25" s="130"/>
      <c r="JT25" s="130"/>
      <c r="JU25" s="130"/>
      <c r="JV25" s="130"/>
      <c r="JW25" s="130"/>
      <c r="JX25" s="130"/>
      <c r="JY25" s="130"/>
      <c r="JZ25" s="130"/>
      <c r="KA25" s="130"/>
      <c r="KB25" s="130"/>
      <c r="KC25" s="130"/>
      <c r="KD25" s="130"/>
      <c r="KE25" s="130"/>
      <c r="KF25" s="130"/>
      <c r="KG25" s="130"/>
      <c r="KH25" s="130"/>
      <c r="KI25" s="130"/>
      <c r="KJ25" s="130"/>
      <c r="KK25" s="130"/>
      <c r="KL25" s="130"/>
      <c r="KM25" s="130"/>
      <c r="KN25" s="130"/>
      <c r="KO25" s="130"/>
      <c r="KP25" s="130"/>
      <c r="KQ25" s="130"/>
      <c r="KR25" s="130"/>
      <c r="KS25" s="130"/>
      <c r="KT25" s="130"/>
      <c r="KU25" s="130"/>
      <c r="KV25" s="130"/>
      <c r="KW25" s="130"/>
      <c r="KX25" s="130"/>
      <c r="KY25" s="130"/>
      <c r="KZ25" s="130"/>
      <c r="LA25" s="130"/>
      <c r="LB25" s="130"/>
      <c r="LC25" s="130"/>
      <c r="LD25" s="130"/>
      <c r="LE25" s="130"/>
      <c r="LF25" s="130"/>
      <c r="LG25" s="130"/>
      <c r="LH25" s="130"/>
      <c r="LI25" s="130"/>
      <c r="LJ25" s="130"/>
      <c r="LK25" s="130"/>
      <c r="LL25" s="130"/>
      <c r="LM25" s="130"/>
      <c r="LN25" s="130"/>
      <c r="LO25" s="130"/>
      <c r="LP25" s="130"/>
      <c r="LQ25" s="130"/>
      <c r="LR25" s="130"/>
      <c r="LS25" s="130"/>
      <c r="LT25" s="130"/>
      <c r="LU25" s="130"/>
      <c r="LV25" s="130"/>
      <c r="LW25" s="130"/>
      <c r="LX25" s="130"/>
      <c r="LY25" s="130"/>
      <c r="LZ25" s="130"/>
      <c r="MA25" s="130"/>
      <c r="MB25" s="130"/>
      <c r="MC25" s="130"/>
      <c r="MD25" s="130"/>
      <c r="ME25" s="130"/>
      <c r="MF25" s="130"/>
      <c r="MG25" s="130"/>
      <c r="MH25" s="130"/>
      <c r="MI25" s="130"/>
      <c r="MJ25" s="130"/>
      <c r="MK25" s="130"/>
      <c r="ML25" s="130"/>
      <c r="MM25" s="130"/>
      <c r="MN25" s="130"/>
      <c r="MO25" s="130"/>
      <c r="MP25" s="130"/>
      <c r="MQ25" s="130"/>
      <c r="MR25" s="130"/>
      <c r="MS25" s="130"/>
      <c r="MT25" s="130"/>
      <c r="MU25" s="130"/>
      <c r="MV25" s="130"/>
      <c r="MW25" s="130"/>
      <c r="MX25" s="130"/>
      <c r="MY25" s="130"/>
      <c r="MZ25" s="130"/>
      <c r="NA25" s="130"/>
      <c r="NB25" s="130"/>
      <c r="NC25" s="130"/>
      <c r="ND25" s="130"/>
      <c r="NE25" s="130"/>
      <c r="NF25" s="130"/>
      <c r="NG25" s="130"/>
      <c r="NH25" s="130"/>
      <c r="NI25" s="130"/>
      <c r="NJ25" s="130"/>
      <c r="NK25" s="130"/>
      <c r="NL25" s="130"/>
      <c r="NM25" s="130"/>
      <c r="NN25" s="130"/>
      <c r="NO25" s="130"/>
      <c r="NP25" s="130"/>
      <c r="NQ25" s="130"/>
      <c r="NR25" s="130"/>
      <c r="NS25" s="130"/>
      <c r="NT25" s="130"/>
      <c r="NU25" s="130"/>
      <c r="NV25" s="130"/>
      <c r="NW25" s="130"/>
      <c r="NX25" s="130"/>
      <c r="NY25" s="130"/>
      <c r="NZ25" s="130"/>
      <c r="OA25" s="130"/>
      <c r="OB25" s="130"/>
      <c r="OC25" s="130"/>
      <c r="OD25" s="130"/>
      <c r="OE25" s="130"/>
      <c r="OF25" s="130"/>
      <c r="OG25" s="130"/>
      <c r="OH25" s="130"/>
      <c r="OI25" s="130"/>
      <c r="OJ25" s="130"/>
      <c r="OK25" s="130"/>
      <c r="OL25" s="130"/>
      <c r="OM25" s="130"/>
      <c r="ON25" s="130"/>
      <c r="OO25" s="130"/>
      <c r="OP25" s="130"/>
      <c r="OQ25" s="130"/>
      <c r="OR25" s="130"/>
      <c r="OS25" s="130"/>
      <c r="OT25" s="130"/>
      <c r="OU25" s="130"/>
      <c r="OV25" s="130"/>
      <c r="OW25" s="130"/>
      <c r="OX25" s="130"/>
      <c r="OY25" s="130"/>
      <c r="OZ25" s="130"/>
      <c r="PA25" s="130"/>
      <c r="PB25" s="130"/>
      <c r="PC25" s="130"/>
      <c r="PD25" s="130"/>
      <c r="PE25" s="130"/>
      <c r="PF25" s="130"/>
      <c r="PG25" s="130"/>
      <c r="PH25" s="130"/>
      <c r="PI25" s="130"/>
      <c r="PJ25" s="130"/>
      <c r="PK25" s="130"/>
      <c r="PL25" s="130"/>
      <c r="PM25" s="130"/>
      <c r="PN25" s="130"/>
      <c r="PO25" s="130"/>
      <c r="PP25" s="130"/>
      <c r="PQ25" s="130"/>
      <c r="PR25" s="130"/>
      <c r="PS25" s="130"/>
      <c r="PT25" s="130"/>
      <c r="PU25" s="130"/>
      <c r="PV25" s="130"/>
      <c r="PW25" s="130"/>
      <c r="PX25" s="130"/>
      <c r="PY25" s="130"/>
      <c r="PZ25" s="130"/>
      <c r="QA25" s="130"/>
      <c r="QB25" s="130"/>
      <c r="QC25" s="130"/>
      <c r="QD25" s="130"/>
      <c r="QE25" s="130"/>
      <c r="QF25" s="130"/>
      <c r="QG25" s="130"/>
      <c r="QH25" s="130"/>
      <c r="QI25" s="130"/>
      <c r="QJ25" s="130"/>
      <c r="QK25" s="130"/>
      <c r="QL25" s="130"/>
      <c r="QM25" s="130"/>
      <c r="QN25" s="130"/>
      <c r="QO25" s="130"/>
      <c r="QP25" s="130"/>
      <c r="QQ25" s="130"/>
      <c r="QR25" s="130"/>
      <c r="QS25" s="130"/>
      <c r="QT25" s="130"/>
      <c r="QU25" s="130"/>
      <c r="QV25" s="130"/>
      <c r="QW25" s="130"/>
      <c r="QX25" s="130"/>
      <c r="QY25" s="130"/>
      <c r="QZ25" s="130"/>
      <c r="RA25" s="130"/>
      <c r="RB25" s="130"/>
      <c r="RC25" s="130"/>
      <c r="RD25" s="130"/>
      <c r="RE25" s="130"/>
      <c r="RF25" s="130"/>
      <c r="RG25" s="130"/>
      <c r="RH25" s="130"/>
      <c r="RI25" s="130"/>
      <c r="RJ25" s="130"/>
      <c r="RK25" s="130"/>
      <c r="RL25" s="130"/>
      <c r="RM25" s="130"/>
      <c r="RN25" s="130"/>
      <c r="RO25" s="130"/>
      <c r="RP25" s="130"/>
      <c r="RQ25" s="130"/>
      <c r="RR25" s="130"/>
      <c r="RS25" s="130"/>
      <c r="RT25" s="130"/>
      <c r="RU25" s="130"/>
      <c r="RV25" s="130"/>
      <c r="RW25" s="130"/>
      <c r="RX25" s="130"/>
      <c r="RY25" s="130"/>
      <c r="RZ25" s="130"/>
      <c r="SA25" s="130"/>
      <c r="SB25" s="130"/>
      <c r="SC25" s="130"/>
      <c r="SD25" s="130"/>
      <c r="SE25" s="130"/>
      <c r="SF25" s="130"/>
      <c r="SG25" s="130"/>
      <c r="SH25" s="130"/>
      <c r="SI25" s="130"/>
      <c r="SJ25" s="130"/>
      <c r="SK25" s="130"/>
      <c r="SL25" s="130"/>
      <c r="SM25" s="130"/>
      <c r="SN25" s="130"/>
      <c r="SO25" s="130"/>
      <c r="SP25" s="130"/>
      <c r="SQ25" s="130"/>
      <c r="SR25" s="130"/>
      <c r="SS25" s="130"/>
      <c r="ST25" s="130"/>
      <c r="SU25" s="130"/>
      <c r="SV25" s="130"/>
      <c r="SW25" s="130"/>
      <c r="SX25" s="130"/>
      <c r="SY25" s="130"/>
      <c r="SZ25" s="130"/>
      <c r="TA25" s="130"/>
      <c r="TB25" s="130"/>
      <c r="TC25" s="130"/>
      <c r="TD25" s="130"/>
      <c r="TE25" s="130"/>
      <c r="TF25" s="130"/>
      <c r="TG25" s="130"/>
      <c r="TH25" s="130"/>
      <c r="TI25" s="130"/>
      <c r="TJ25" s="130"/>
      <c r="TK25" s="130"/>
      <c r="TL25" s="130"/>
      <c r="TM25" s="130"/>
      <c r="TN25" s="130"/>
      <c r="TO25" s="130"/>
      <c r="TP25" s="130"/>
      <c r="TQ25" s="130"/>
      <c r="TR25" s="130"/>
      <c r="TS25" s="130"/>
      <c r="TT25" s="130"/>
      <c r="TU25" s="130"/>
      <c r="TV25" s="130"/>
      <c r="TW25" s="130"/>
      <c r="TX25" s="130"/>
      <c r="TY25" s="130"/>
      <c r="TZ25" s="130"/>
      <c r="UA25" s="130"/>
      <c r="UB25" s="130"/>
      <c r="UC25" s="130"/>
      <c r="UD25" s="130"/>
      <c r="UE25" s="130"/>
      <c r="UF25" s="130"/>
      <c r="UG25" s="130"/>
      <c r="UH25" s="130"/>
      <c r="UI25" s="130"/>
      <c r="UJ25" s="130"/>
      <c r="UK25" s="130"/>
      <c r="UL25" s="130"/>
      <c r="UM25" s="130"/>
      <c r="UN25" s="130"/>
      <c r="UO25" s="130"/>
      <c r="UP25" s="130"/>
      <c r="UQ25" s="130"/>
      <c r="UR25" s="130"/>
      <c r="US25" s="130"/>
    </row>
    <row r="26" spans="1:565" s="35" customFormat="1" ht="18.75" customHeight="1">
      <c r="A26" s="36"/>
      <c r="B26" s="138" t="s">
        <v>95</v>
      </c>
      <c r="C26" s="136" t="s">
        <v>20</v>
      </c>
      <c r="D26" s="136">
        <v>55</v>
      </c>
      <c r="E26" s="136"/>
      <c r="F26" s="134">
        <f t="shared" si="2"/>
        <v>52</v>
      </c>
      <c r="G26" s="136">
        <v>3</v>
      </c>
      <c r="H26" s="71">
        <v>150</v>
      </c>
      <c r="I26" s="71">
        <f t="shared" si="3"/>
        <v>7800</v>
      </c>
      <c r="J26" s="36"/>
      <c r="K26" s="130"/>
      <c r="L26" s="130"/>
      <c r="M26" s="130"/>
      <c r="N26" s="130"/>
      <c r="O26" s="130"/>
      <c r="P26" s="130"/>
      <c r="Q26" s="130"/>
      <c r="R26" s="130"/>
      <c r="S26" s="130"/>
      <c r="T26" s="130"/>
      <c r="U26" s="130"/>
      <c r="V26" s="130"/>
      <c r="W26" s="130"/>
      <c r="X26" s="130"/>
      <c r="Y26" s="130"/>
      <c r="Z26" s="130"/>
      <c r="AA26" s="130"/>
      <c r="AB26" s="130"/>
      <c r="AC26" s="130"/>
      <c r="AD26" s="130"/>
      <c r="AE26" s="130"/>
      <c r="AF26" s="130"/>
      <c r="AG26" s="130"/>
      <c r="AH26" s="130"/>
      <c r="AI26" s="130"/>
      <c r="AJ26" s="130"/>
      <c r="AK26" s="130"/>
      <c r="AL26" s="130"/>
      <c r="AM26" s="130"/>
      <c r="AN26" s="130"/>
      <c r="AO26" s="130"/>
      <c r="AP26" s="130"/>
      <c r="AQ26" s="130"/>
      <c r="AR26" s="130"/>
      <c r="AS26" s="130"/>
      <c r="AT26" s="130"/>
      <c r="AU26" s="130"/>
      <c r="AV26" s="130"/>
      <c r="AW26" s="130"/>
      <c r="AX26" s="130"/>
      <c r="AY26" s="130"/>
      <c r="AZ26" s="130"/>
      <c r="BA26" s="130"/>
      <c r="BB26" s="130"/>
      <c r="BC26" s="130"/>
      <c r="BD26" s="130"/>
      <c r="BE26" s="130"/>
      <c r="BF26" s="130"/>
      <c r="BG26" s="130"/>
      <c r="BH26" s="130"/>
      <c r="BI26" s="130"/>
      <c r="BJ26" s="130"/>
      <c r="BK26" s="130"/>
      <c r="BL26" s="130"/>
      <c r="BM26" s="130"/>
      <c r="BN26" s="130"/>
      <c r="BO26" s="130"/>
      <c r="BP26" s="130"/>
      <c r="BQ26" s="130"/>
      <c r="BR26" s="130"/>
      <c r="BS26" s="130"/>
      <c r="BT26" s="130"/>
      <c r="BU26" s="130"/>
      <c r="BV26" s="130"/>
      <c r="BW26" s="130"/>
      <c r="BX26" s="130"/>
      <c r="BY26" s="130"/>
      <c r="BZ26" s="130"/>
      <c r="CA26" s="130"/>
      <c r="CB26" s="130"/>
      <c r="CC26" s="130"/>
      <c r="CD26" s="130"/>
      <c r="CE26" s="130"/>
      <c r="CF26" s="130"/>
      <c r="CG26" s="130"/>
      <c r="CH26" s="130"/>
      <c r="CI26" s="130"/>
      <c r="CJ26" s="130"/>
      <c r="CK26" s="130"/>
      <c r="CL26" s="130"/>
      <c r="CM26" s="130"/>
      <c r="CN26" s="130"/>
      <c r="CO26" s="130"/>
      <c r="CP26" s="130"/>
      <c r="CQ26" s="130"/>
      <c r="CR26" s="130"/>
      <c r="CS26" s="130"/>
      <c r="CT26" s="130"/>
      <c r="CU26" s="130"/>
      <c r="CV26" s="130"/>
      <c r="CW26" s="130"/>
      <c r="CX26" s="130"/>
      <c r="CY26" s="130"/>
      <c r="CZ26" s="130"/>
      <c r="DA26" s="130"/>
      <c r="DB26" s="130"/>
      <c r="DC26" s="130"/>
      <c r="DD26" s="130"/>
      <c r="DE26" s="130"/>
      <c r="DF26" s="130"/>
      <c r="DG26" s="130"/>
      <c r="DH26" s="130"/>
      <c r="DI26" s="130"/>
      <c r="DJ26" s="130"/>
      <c r="DK26" s="130"/>
      <c r="DL26" s="130"/>
      <c r="DM26" s="130"/>
      <c r="DN26" s="130"/>
      <c r="DO26" s="130"/>
      <c r="DP26" s="130"/>
      <c r="DQ26" s="130"/>
      <c r="DR26" s="130"/>
      <c r="DS26" s="130"/>
      <c r="DT26" s="130"/>
      <c r="DU26" s="130"/>
      <c r="DV26" s="130"/>
      <c r="DW26" s="130"/>
      <c r="DX26" s="130"/>
      <c r="DY26" s="130"/>
      <c r="DZ26" s="130"/>
      <c r="EA26" s="130"/>
      <c r="EB26" s="130"/>
      <c r="EC26" s="130"/>
      <c r="ED26" s="130"/>
      <c r="EE26" s="130"/>
      <c r="EF26" s="130"/>
      <c r="EG26" s="130"/>
      <c r="EH26" s="130"/>
      <c r="EI26" s="130"/>
      <c r="EJ26" s="130"/>
      <c r="EK26" s="130"/>
      <c r="EL26" s="130"/>
      <c r="EM26" s="130"/>
      <c r="EN26" s="130"/>
      <c r="EO26" s="130"/>
      <c r="EP26" s="130"/>
      <c r="EQ26" s="130"/>
      <c r="ER26" s="130"/>
      <c r="ES26" s="130"/>
      <c r="ET26" s="130"/>
      <c r="EU26" s="130"/>
      <c r="EV26" s="130"/>
      <c r="EW26" s="130"/>
      <c r="EX26" s="130"/>
      <c r="EY26" s="130"/>
      <c r="EZ26" s="130"/>
      <c r="FA26" s="130"/>
      <c r="FB26" s="130"/>
      <c r="FC26" s="130"/>
      <c r="FD26" s="130"/>
      <c r="FE26" s="130"/>
      <c r="FF26" s="130"/>
      <c r="FG26" s="130"/>
      <c r="FH26" s="130"/>
      <c r="FI26" s="130"/>
      <c r="FJ26" s="130"/>
      <c r="FK26" s="130"/>
      <c r="FL26" s="130"/>
      <c r="FM26" s="130"/>
      <c r="FN26" s="130"/>
      <c r="FO26" s="130"/>
      <c r="FP26" s="130"/>
      <c r="FQ26" s="130"/>
      <c r="FR26" s="130"/>
      <c r="FS26" s="130"/>
      <c r="FT26" s="130"/>
      <c r="FU26" s="130"/>
      <c r="FV26" s="130"/>
      <c r="FW26" s="130"/>
      <c r="FX26" s="130"/>
      <c r="FY26" s="130"/>
      <c r="FZ26" s="130"/>
      <c r="GA26" s="130"/>
      <c r="GB26" s="130"/>
      <c r="GC26" s="130"/>
      <c r="GD26" s="130"/>
      <c r="GE26" s="130"/>
      <c r="GF26" s="130"/>
      <c r="GG26" s="130"/>
      <c r="GH26" s="130"/>
      <c r="GI26" s="130"/>
      <c r="GJ26" s="130"/>
      <c r="GK26" s="130"/>
      <c r="GL26" s="130"/>
      <c r="GM26" s="130"/>
      <c r="GN26" s="130"/>
      <c r="GO26" s="130"/>
      <c r="GP26" s="130"/>
      <c r="GQ26" s="130"/>
      <c r="GR26" s="130"/>
      <c r="GS26" s="130"/>
      <c r="GT26" s="130"/>
      <c r="GU26" s="130"/>
      <c r="GV26" s="130"/>
      <c r="GW26" s="130"/>
      <c r="GX26" s="130"/>
      <c r="GY26" s="130"/>
      <c r="GZ26" s="130"/>
      <c r="HA26" s="130"/>
      <c r="HB26" s="130"/>
      <c r="HC26" s="130"/>
      <c r="HD26" s="130"/>
      <c r="HE26" s="130"/>
      <c r="HF26" s="130"/>
      <c r="HG26" s="130"/>
      <c r="HH26" s="130"/>
      <c r="HI26" s="130"/>
      <c r="HJ26" s="130"/>
      <c r="HK26" s="130"/>
      <c r="HL26" s="130"/>
      <c r="HM26" s="130"/>
      <c r="HN26" s="130"/>
      <c r="HO26" s="130"/>
      <c r="HP26" s="130"/>
      <c r="HQ26" s="130"/>
      <c r="HR26" s="130"/>
      <c r="HS26" s="130"/>
      <c r="HT26" s="130"/>
      <c r="HU26" s="130"/>
      <c r="HV26" s="130"/>
      <c r="HW26" s="130"/>
      <c r="HX26" s="130"/>
      <c r="HY26" s="130"/>
      <c r="HZ26" s="130"/>
      <c r="IA26" s="130"/>
      <c r="IB26" s="130"/>
      <c r="IC26" s="130"/>
      <c r="ID26" s="130"/>
      <c r="IE26" s="130"/>
      <c r="IF26" s="130"/>
      <c r="IG26" s="130"/>
      <c r="IH26" s="130"/>
      <c r="II26" s="130"/>
      <c r="IJ26" s="130"/>
      <c r="IK26" s="130"/>
      <c r="IL26" s="130"/>
      <c r="IM26" s="130"/>
      <c r="IN26" s="130"/>
      <c r="IO26" s="130"/>
      <c r="IP26" s="130"/>
      <c r="IQ26" s="130"/>
      <c r="IR26" s="130"/>
      <c r="IS26" s="130"/>
      <c r="IT26" s="130"/>
      <c r="IU26" s="130"/>
      <c r="IV26" s="130"/>
      <c r="IW26" s="130"/>
      <c r="IX26" s="130"/>
      <c r="IY26" s="130"/>
      <c r="IZ26" s="130"/>
      <c r="JA26" s="130"/>
      <c r="JB26" s="130"/>
      <c r="JC26" s="130"/>
      <c r="JD26" s="130"/>
      <c r="JE26" s="130"/>
      <c r="JF26" s="130"/>
      <c r="JG26" s="130"/>
      <c r="JH26" s="130"/>
      <c r="JI26" s="130"/>
      <c r="JJ26" s="130"/>
      <c r="JK26" s="130"/>
      <c r="JL26" s="130"/>
      <c r="JM26" s="130"/>
      <c r="JN26" s="130"/>
      <c r="JO26" s="130"/>
      <c r="JP26" s="130"/>
      <c r="JQ26" s="130"/>
      <c r="JR26" s="130"/>
      <c r="JS26" s="130"/>
      <c r="JT26" s="130"/>
      <c r="JU26" s="130"/>
      <c r="JV26" s="130"/>
      <c r="JW26" s="130"/>
      <c r="JX26" s="130"/>
      <c r="JY26" s="130"/>
      <c r="JZ26" s="130"/>
      <c r="KA26" s="130"/>
      <c r="KB26" s="130"/>
      <c r="KC26" s="130"/>
      <c r="KD26" s="130"/>
      <c r="KE26" s="130"/>
      <c r="KF26" s="130"/>
      <c r="KG26" s="130"/>
      <c r="KH26" s="130"/>
      <c r="KI26" s="130"/>
      <c r="KJ26" s="130"/>
      <c r="KK26" s="130"/>
      <c r="KL26" s="130"/>
      <c r="KM26" s="130"/>
      <c r="KN26" s="130"/>
      <c r="KO26" s="130"/>
      <c r="KP26" s="130"/>
      <c r="KQ26" s="130"/>
      <c r="KR26" s="130"/>
      <c r="KS26" s="130"/>
      <c r="KT26" s="130"/>
      <c r="KU26" s="130"/>
      <c r="KV26" s="130"/>
      <c r="KW26" s="130"/>
      <c r="KX26" s="130"/>
      <c r="KY26" s="130"/>
      <c r="KZ26" s="130"/>
      <c r="LA26" s="130"/>
      <c r="LB26" s="130"/>
      <c r="LC26" s="130"/>
      <c r="LD26" s="130"/>
      <c r="LE26" s="130"/>
      <c r="LF26" s="130"/>
      <c r="LG26" s="130"/>
      <c r="LH26" s="130"/>
      <c r="LI26" s="130"/>
      <c r="LJ26" s="130"/>
      <c r="LK26" s="130"/>
      <c r="LL26" s="130"/>
      <c r="LM26" s="130"/>
      <c r="LN26" s="130"/>
      <c r="LO26" s="130"/>
      <c r="LP26" s="130"/>
      <c r="LQ26" s="130"/>
      <c r="LR26" s="130"/>
      <c r="LS26" s="130"/>
      <c r="LT26" s="130"/>
      <c r="LU26" s="130"/>
      <c r="LV26" s="130"/>
      <c r="LW26" s="130"/>
      <c r="LX26" s="130"/>
      <c r="LY26" s="130"/>
      <c r="LZ26" s="130"/>
      <c r="MA26" s="130"/>
      <c r="MB26" s="130"/>
      <c r="MC26" s="130"/>
      <c r="MD26" s="130"/>
      <c r="ME26" s="130"/>
      <c r="MF26" s="130"/>
      <c r="MG26" s="130"/>
      <c r="MH26" s="130"/>
      <c r="MI26" s="130"/>
      <c r="MJ26" s="130"/>
      <c r="MK26" s="130"/>
      <c r="ML26" s="130"/>
      <c r="MM26" s="130"/>
      <c r="MN26" s="130"/>
      <c r="MO26" s="130"/>
      <c r="MP26" s="130"/>
      <c r="MQ26" s="130"/>
      <c r="MR26" s="130"/>
      <c r="MS26" s="130"/>
      <c r="MT26" s="130"/>
      <c r="MU26" s="130"/>
      <c r="MV26" s="130"/>
      <c r="MW26" s="130"/>
      <c r="MX26" s="130"/>
      <c r="MY26" s="130"/>
      <c r="MZ26" s="130"/>
      <c r="NA26" s="130"/>
      <c r="NB26" s="130"/>
      <c r="NC26" s="130"/>
      <c r="ND26" s="130"/>
      <c r="NE26" s="130"/>
      <c r="NF26" s="130"/>
      <c r="NG26" s="130"/>
      <c r="NH26" s="130"/>
      <c r="NI26" s="130"/>
      <c r="NJ26" s="130"/>
      <c r="NK26" s="130"/>
      <c r="NL26" s="130"/>
      <c r="NM26" s="130"/>
      <c r="NN26" s="130"/>
      <c r="NO26" s="130"/>
      <c r="NP26" s="130"/>
      <c r="NQ26" s="130"/>
      <c r="NR26" s="130"/>
      <c r="NS26" s="130"/>
      <c r="NT26" s="130"/>
      <c r="NU26" s="130"/>
      <c r="NV26" s="130"/>
      <c r="NW26" s="130"/>
      <c r="NX26" s="130"/>
      <c r="NY26" s="130"/>
      <c r="NZ26" s="130"/>
      <c r="OA26" s="130"/>
      <c r="OB26" s="130"/>
      <c r="OC26" s="130"/>
      <c r="OD26" s="130"/>
      <c r="OE26" s="130"/>
      <c r="OF26" s="130"/>
      <c r="OG26" s="130"/>
      <c r="OH26" s="130"/>
      <c r="OI26" s="130"/>
      <c r="OJ26" s="130"/>
      <c r="OK26" s="130"/>
      <c r="OL26" s="130"/>
      <c r="OM26" s="130"/>
      <c r="ON26" s="130"/>
      <c r="OO26" s="130"/>
      <c r="OP26" s="130"/>
      <c r="OQ26" s="130"/>
      <c r="OR26" s="130"/>
      <c r="OS26" s="130"/>
      <c r="OT26" s="130"/>
      <c r="OU26" s="130"/>
      <c r="OV26" s="130"/>
      <c r="OW26" s="130"/>
      <c r="OX26" s="130"/>
      <c r="OY26" s="130"/>
      <c r="OZ26" s="130"/>
      <c r="PA26" s="130"/>
      <c r="PB26" s="130"/>
      <c r="PC26" s="130"/>
      <c r="PD26" s="130"/>
      <c r="PE26" s="130"/>
      <c r="PF26" s="130"/>
      <c r="PG26" s="130"/>
      <c r="PH26" s="130"/>
      <c r="PI26" s="130"/>
      <c r="PJ26" s="130"/>
      <c r="PK26" s="130"/>
      <c r="PL26" s="130"/>
      <c r="PM26" s="130"/>
      <c r="PN26" s="130"/>
      <c r="PO26" s="130"/>
      <c r="PP26" s="130"/>
      <c r="PQ26" s="130"/>
      <c r="PR26" s="130"/>
      <c r="PS26" s="130"/>
      <c r="PT26" s="130"/>
      <c r="PU26" s="130"/>
      <c r="PV26" s="130"/>
      <c r="PW26" s="130"/>
      <c r="PX26" s="130"/>
      <c r="PY26" s="130"/>
      <c r="PZ26" s="130"/>
      <c r="QA26" s="130"/>
      <c r="QB26" s="130"/>
      <c r="QC26" s="130"/>
      <c r="QD26" s="130"/>
      <c r="QE26" s="130"/>
      <c r="QF26" s="130"/>
      <c r="QG26" s="130"/>
      <c r="QH26" s="130"/>
      <c r="QI26" s="130"/>
      <c r="QJ26" s="130"/>
      <c r="QK26" s="130"/>
      <c r="QL26" s="130"/>
      <c r="QM26" s="130"/>
      <c r="QN26" s="130"/>
      <c r="QO26" s="130"/>
      <c r="QP26" s="130"/>
      <c r="QQ26" s="130"/>
      <c r="QR26" s="130"/>
      <c r="QS26" s="130"/>
      <c r="QT26" s="130"/>
      <c r="QU26" s="130"/>
      <c r="QV26" s="130"/>
      <c r="QW26" s="130"/>
      <c r="QX26" s="130"/>
      <c r="QY26" s="130"/>
      <c r="QZ26" s="130"/>
      <c r="RA26" s="130"/>
      <c r="RB26" s="130"/>
      <c r="RC26" s="130"/>
      <c r="RD26" s="130"/>
      <c r="RE26" s="130"/>
      <c r="RF26" s="130"/>
      <c r="RG26" s="130"/>
      <c r="RH26" s="130"/>
      <c r="RI26" s="130"/>
      <c r="RJ26" s="130"/>
      <c r="RK26" s="130"/>
      <c r="RL26" s="130"/>
      <c r="RM26" s="130"/>
      <c r="RN26" s="130"/>
      <c r="RO26" s="130"/>
      <c r="RP26" s="130"/>
      <c r="RQ26" s="130"/>
      <c r="RR26" s="130"/>
      <c r="RS26" s="130"/>
      <c r="RT26" s="130"/>
      <c r="RU26" s="130"/>
      <c r="RV26" s="130"/>
      <c r="RW26" s="130"/>
      <c r="RX26" s="130"/>
      <c r="RY26" s="130"/>
      <c r="RZ26" s="130"/>
      <c r="SA26" s="130"/>
      <c r="SB26" s="130"/>
      <c r="SC26" s="130"/>
      <c r="SD26" s="130"/>
      <c r="SE26" s="130"/>
      <c r="SF26" s="130"/>
      <c r="SG26" s="130"/>
      <c r="SH26" s="130"/>
      <c r="SI26" s="130"/>
      <c r="SJ26" s="130"/>
      <c r="SK26" s="130"/>
      <c r="SL26" s="130"/>
      <c r="SM26" s="130"/>
      <c r="SN26" s="130"/>
      <c r="SO26" s="130"/>
      <c r="SP26" s="130"/>
      <c r="SQ26" s="130"/>
      <c r="SR26" s="130"/>
      <c r="SS26" s="130"/>
      <c r="ST26" s="130"/>
      <c r="SU26" s="130"/>
      <c r="SV26" s="130"/>
      <c r="SW26" s="130"/>
      <c r="SX26" s="130"/>
      <c r="SY26" s="130"/>
      <c r="SZ26" s="130"/>
      <c r="TA26" s="130"/>
      <c r="TB26" s="130"/>
      <c r="TC26" s="130"/>
      <c r="TD26" s="130"/>
      <c r="TE26" s="130"/>
      <c r="TF26" s="130"/>
      <c r="TG26" s="130"/>
      <c r="TH26" s="130"/>
      <c r="TI26" s="130"/>
      <c r="TJ26" s="130"/>
      <c r="TK26" s="130"/>
      <c r="TL26" s="130"/>
      <c r="TM26" s="130"/>
      <c r="TN26" s="130"/>
      <c r="TO26" s="130"/>
      <c r="TP26" s="130"/>
      <c r="TQ26" s="130"/>
      <c r="TR26" s="130"/>
      <c r="TS26" s="130"/>
      <c r="TT26" s="130"/>
      <c r="TU26" s="130"/>
      <c r="TV26" s="130"/>
      <c r="TW26" s="130"/>
      <c r="TX26" s="130"/>
      <c r="TY26" s="130"/>
      <c r="TZ26" s="130"/>
      <c r="UA26" s="130"/>
      <c r="UB26" s="130"/>
      <c r="UC26" s="130"/>
      <c r="UD26" s="130"/>
      <c r="UE26" s="130"/>
      <c r="UF26" s="130"/>
      <c r="UG26" s="130"/>
      <c r="UH26" s="130"/>
      <c r="UI26" s="130"/>
      <c r="UJ26" s="130"/>
      <c r="UK26" s="130"/>
      <c r="UL26" s="130"/>
      <c r="UM26" s="130"/>
      <c r="UN26" s="130"/>
      <c r="UO26" s="130"/>
      <c r="UP26" s="130"/>
      <c r="UQ26" s="130"/>
      <c r="UR26" s="130"/>
      <c r="US26" s="130"/>
    </row>
    <row r="27" spans="1:565">
      <c r="B27" s="51" t="s">
        <v>96</v>
      </c>
      <c r="C27" s="52" t="s">
        <v>20</v>
      </c>
      <c r="D27" s="52">
        <v>6</v>
      </c>
      <c r="E27" s="52"/>
      <c r="F27" s="134">
        <f t="shared" si="2"/>
        <v>6</v>
      </c>
      <c r="G27" s="52"/>
      <c r="H27" s="53">
        <v>135</v>
      </c>
      <c r="I27" s="53">
        <f t="shared" si="3"/>
        <v>810</v>
      </c>
      <c r="K27" s="129"/>
      <c r="L27" s="129"/>
      <c r="M27" s="129"/>
      <c r="N27" s="129"/>
      <c r="O27" s="129"/>
      <c r="P27" s="129"/>
      <c r="Q27" s="129"/>
      <c r="R27" s="129"/>
      <c r="S27" s="129"/>
      <c r="T27" s="129"/>
      <c r="U27" s="129"/>
      <c r="V27" s="129"/>
      <c r="W27" s="129"/>
      <c r="X27" s="129"/>
      <c r="Y27" s="129"/>
      <c r="Z27" s="129"/>
      <c r="AA27" s="129"/>
      <c r="AB27" s="129"/>
      <c r="AC27" s="129"/>
      <c r="AD27" s="129"/>
      <c r="AE27" s="129"/>
      <c r="AF27" s="129"/>
      <c r="AG27" s="129"/>
      <c r="AH27" s="129"/>
      <c r="AI27" s="129"/>
      <c r="AJ27" s="129"/>
      <c r="AK27" s="129"/>
      <c r="AL27" s="129"/>
      <c r="AM27" s="129"/>
      <c r="AN27" s="129"/>
      <c r="AO27" s="129"/>
      <c r="AP27" s="129"/>
      <c r="AQ27" s="129"/>
      <c r="AR27" s="129"/>
      <c r="AS27" s="129"/>
      <c r="AT27" s="129"/>
      <c r="AU27" s="129"/>
      <c r="AV27" s="129"/>
      <c r="AW27" s="129"/>
      <c r="AX27" s="129"/>
      <c r="AY27" s="129"/>
      <c r="AZ27" s="129"/>
      <c r="BA27" s="129"/>
      <c r="BB27" s="129"/>
      <c r="BC27" s="129"/>
      <c r="BD27" s="129"/>
      <c r="BE27" s="129"/>
      <c r="BF27" s="129"/>
      <c r="BG27" s="129"/>
      <c r="BH27" s="129"/>
      <c r="BI27" s="129"/>
      <c r="BJ27" s="129"/>
      <c r="BK27" s="129"/>
      <c r="BL27" s="129"/>
      <c r="BM27" s="129"/>
      <c r="BN27" s="129"/>
      <c r="BO27" s="129"/>
      <c r="BP27" s="129"/>
      <c r="BQ27" s="129"/>
      <c r="BR27" s="129"/>
      <c r="BS27" s="129"/>
      <c r="BT27" s="129"/>
      <c r="BU27" s="129"/>
      <c r="BV27" s="129"/>
      <c r="BW27" s="129"/>
      <c r="BX27" s="129"/>
      <c r="BY27" s="129"/>
      <c r="BZ27" s="129"/>
      <c r="CA27" s="129"/>
      <c r="CB27" s="129"/>
      <c r="CC27" s="129"/>
      <c r="CD27" s="129"/>
      <c r="CE27" s="129"/>
      <c r="CF27" s="129"/>
      <c r="CG27" s="129"/>
      <c r="CH27" s="129"/>
      <c r="CI27" s="129"/>
      <c r="CJ27" s="129"/>
      <c r="CK27" s="129"/>
      <c r="CL27" s="129"/>
      <c r="CM27" s="129"/>
      <c r="CN27" s="129"/>
      <c r="CO27" s="129"/>
      <c r="CP27" s="129"/>
      <c r="CQ27" s="129"/>
      <c r="CR27" s="129"/>
      <c r="CS27" s="129"/>
      <c r="CT27" s="129"/>
      <c r="CU27" s="129"/>
      <c r="CV27" s="129"/>
      <c r="CW27" s="129"/>
      <c r="CX27" s="129"/>
      <c r="CY27" s="129"/>
      <c r="CZ27" s="129"/>
      <c r="DA27" s="129"/>
      <c r="DB27" s="129"/>
      <c r="DC27" s="129"/>
      <c r="DD27" s="129"/>
      <c r="DE27" s="129"/>
      <c r="DF27" s="129"/>
      <c r="DG27" s="129"/>
      <c r="DH27" s="129"/>
      <c r="DI27" s="129"/>
      <c r="DJ27" s="129"/>
      <c r="DK27" s="129"/>
      <c r="DL27" s="129"/>
      <c r="DM27" s="129"/>
      <c r="DN27" s="129"/>
      <c r="DO27" s="129"/>
      <c r="DP27" s="129"/>
      <c r="DQ27" s="129"/>
      <c r="DR27" s="129"/>
      <c r="DS27" s="129"/>
      <c r="DT27" s="129"/>
      <c r="DU27" s="129"/>
      <c r="DV27" s="129"/>
      <c r="DW27" s="129"/>
      <c r="DX27" s="129"/>
      <c r="DY27" s="129"/>
      <c r="DZ27" s="129"/>
      <c r="EA27" s="129"/>
      <c r="EB27" s="129"/>
      <c r="EC27" s="129"/>
      <c r="ED27" s="129"/>
      <c r="EE27" s="129"/>
      <c r="EF27" s="129"/>
      <c r="EG27" s="129"/>
      <c r="EH27" s="129"/>
      <c r="EI27" s="129"/>
      <c r="EJ27" s="129"/>
      <c r="EK27" s="129"/>
      <c r="EL27" s="129"/>
      <c r="EM27" s="129"/>
      <c r="EN27" s="129"/>
      <c r="EO27" s="129"/>
      <c r="EP27" s="129"/>
      <c r="EQ27" s="129"/>
      <c r="ER27" s="129"/>
      <c r="ES27" s="129"/>
      <c r="ET27" s="129"/>
      <c r="EU27" s="129"/>
      <c r="EV27" s="129"/>
      <c r="EW27" s="129"/>
      <c r="EX27" s="129"/>
      <c r="EY27" s="129"/>
      <c r="EZ27" s="129"/>
      <c r="FA27" s="129"/>
      <c r="FB27" s="129"/>
      <c r="FC27" s="129"/>
      <c r="FD27" s="129"/>
      <c r="FE27" s="129"/>
      <c r="FF27" s="129"/>
      <c r="FG27" s="129"/>
      <c r="FH27" s="129"/>
      <c r="FI27" s="129"/>
      <c r="FJ27" s="129"/>
      <c r="FK27" s="129"/>
      <c r="FL27" s="129"/>
      <c r="FM27" s="129"/>
      <c r="FN27" s="129"/>
      <c r="FO27" s="129"/>
      <c r="FP27" s="129"/>
      <c r="FQ27" s="129"/>
      <c r="FR27" s="129"/>
      <c r="FS27" s="129"/>
      <c r="FT27" s="129"/>
      <c r="FU27" s="129"/>
      <c r="FV27" s="129"/>
      <c r="FW27" s="129"/>
      <c r="FX27" s="129"/>
      <c r="FY27" s="129"/>
      <c r="FZ27" s="129"/>
      <c r="GA27" s="129"/>
      <c r="GB27" s="129"/>
      <c r="GC27" s="129"/>
      <c r="GD27" s="129"/>
      <c r="GE27" s="129"/>
      <c r="GF27" s="129"/>
      <c r="GG27" s="129"/>
      <c r="GH27" s="129"/>
      <c r="GI27" s="129"/>
      <c r="GJ27" s="129"/>
      <c r="GK27" s="129"/>
      <c r="GL27" s="129"/>
      <c r="GM27" s="129"/>
      <c r="GN27" s="129"/>
      <c r="GO27" s="129"/>
      <c r="GP27" s="129"/>
      <c r="GQ27" s="129"/>
      <c r="GR27" s="129"/>
      <c r="GS27" s="129"/>
      <c r="GT27" s="129"/>
      <c r="GU27" s="129"/>
      <c r="GV27" s="129"/>
      <c r="GW27" s="129"/>
      <c r="GX27" s="129"/>
      <c r="GY27" s="129"/>
      <c r="GZ27" s="129"/>
      <c r="HA27" s="129"/>
      <c r="HB27" s="129"/>
      <c r="HC27" s="129"/>
      <c r="HD27" s="129"/>
      <c r="HE27" s="129"/>
      <c r="HF27" s="129"/>
      <c r="HG27" s="129"/>
      <c r="HH27" s="129"/>
      <c r="HI27" s="129"/>
      <c r="HJ27" s="129"/>
      <c r="HK27" s="129"/>
      <c r="HL27" s="129"/>
      <c r="HM27" s="129"/>
      <c r="HN27" s="129"/>
      <c r="HO27" s="129"/>
      <c r="HP27" s="129"/>
      <c r="HQ27" s="129"/>
      <c r="HR27" s="129"/>
      <c r="HS27" s="129"/>
      <c r="HT27" s="129"/>
      <c r="HU27" s="129"/>
      <c r="HV27" s="129"/>
      <c r="HW27" s="129"/>
      <c r="HX27" s="129"/>
      <c r="HY27" s="129"/>
      <c r="HZ27" s="129"/>
      <c r="IA27" s="129"/>
      <c r="IB27" s="129"/>
      <c r="IC27" s="129"/>
      <c r="ID27" s="129"/>
      <c r="IE27" s="129"/>
      <c r="IF27" s="129"/>
      <c r="IG27" s="129"/>
      <c r="IH27" s="129"/>
      <c r="II27" s="129"/>
      <c r="IJ27" s="129"/>
      <c r="IK27" s="129"/>
      <c r="IL27" s="129"/>
      <c r="IM27" s="129"/>
      <c r="IN27" s="129"/>
      <c r="IO27" s="129"/>
      <c r="IP27" s="129"/>
      <c r="IQ27" s="129"/>
      <c r="IR27" s="129"/>
      <c r="IS27" s="129"/>
      <c r="IT27" s="129"/>
      <c r="IU27" s="129"/>
      <c r="IV27" s="129"/>
      <c r="IW27" s="129"/>
      <c r="IX27" s="129"/>
      <c r="IY27" s="129"/>
      <c r="IZ27" s="129"/>
      <c r="JA27" s="129"/>
      <c r="JB27" s="129"/>
      <c r="JC27" s="129"/>
      <c r="JD27" s="129"/>
      <c r="JE27" s="129"/>
      <c r="JF27" s="129"/>
      <c r="JG27" s="129"/>
      <c r="JH27" s="129"/>
      <c r="JI27" s="129"/>
      <c r="JJ27" s="129"/>
      <c r="JK27" s="129"/>
      <c r="JL27" s="129"/>
      <c r="JM27" s="129"/>
      <c r="JN27" s="129"/>
      <c r="JO27" s="129"/>
      <c r="JP27" s="129"/>
      <c r="JQ27" s="129"/>
      <c r="JR27" s="129"/>
      <c r="JS27" s="129"/>
      <c r="JT27" s="129"/>
      <c r="JU27" s="129"/>
      <c r="JV27" s="129"/>
      <c r="JW27" s="129"/>
      <c r="JX27" s="129"/>
      <c r="JY27" s="129"/>
      <c r="JZ27" s="129"/>
      <c r="KA27" s="129"/>
      <c r="KB27" s="129"/>
      <c r="KC27" s="129"/>
      <c r="KD27" s="129"/>
      <c r="KE27" s="129"/>
      <c r="KF27" s="129"/>
      <c r="KG27" s="129"/>
      <c r="KH27" s="129"/>
      <c r="KI27" s="129"/>
      <c r="KJ27" s="129"/>
      <c r="KK27" s="129"/>
      <c r="KL27" s="129"/>
      <c r="KM27" s="129"/>
      <c r="KN27" s="129"/>
      <c r="KO27" s="129"/>
      <c r="KP27" s="129"/>
      <c r="KQ27" s="129"/>
      <c r="KR27" s="129"/>
      <c r="KS27" s="129"/>
      <c r="KT27" s="129"/>
      <c r="KU27" s="129"/>
      <c r="KV27" s="129"/>
      <c r="KW27" s="129"/>
      <c r="KX27" s="129"/>
      <c r="KY27" s="129"/>
      <c r="KZ27" s="129"/>
      <c r="LA27" s="129"/>
      <c r="LB27" s="129"/>
      <c r="LC27" s="129"/>
      <c r="LD27" s="129"/>
      <c r="LE27" s="129"/>
      <c r="LF27" s="129"/>
      <c r="LG27" s="129"/>
      <c r="LH27" s="129"/>
      <c r="LI27" s="129"/>
      <c r="LJ27" s="129"/>
      <c r="LK27" s="129"/>
      <c r="LL27" s="129"/>
      <c r="LM27" s="129"/>
      <c r="LN27" s="129"/>
      <c r="LO27" s="129"/>
      <c r="LP27" s="129"/>
      <c r="LQ27" s="129"/>
      <c r="LR27" s="129"/>
      <c r="LS27" s="129"/>
      <c r="LT27" s="129"/>
      <c r="LU27" s="129"/>
      <c r="LV27" s="129"/>
      <c r="LW27" s="129"/>
      <c r="LX27" s="129"/>
      <c r="LY27" s="129"/>
      <c r="LZ27" s="129"/>
      <c r="MA27" s="129"/>
      <c r="MB27" s="129"/>
      <c r="MC27" s="129"/>
      <c r="MD27" s="129"/>
      <c r="ME27" s="129"/>
      <c r="MF27" s="129"/>
      <c r="MG27" s="129"/>
      <c r="MH27" s="129"/>
      <c r="MI27" s="129"/>
      <c r="MJ27" s="129"/>
      <c r="MK27" s="129"/>
      <c r="ML27" s="129"/>
      <c r="MM27" s="129"/>
      <c r="MN27" s="129"/>
      <c r="MO27" s="129"/>
      <c r="MP27" s="129"/>
      <c r="MQ27" s="129"/>
      <c r="MR27" s="129"/>
      <c r="MS27" s="129"/>
      <c r="MT27" s="129"/>
      <c r="MU27" s="129"/>
      <c r="MV27" s="129"/>
      <c r="MW27" s="129"/>
      <c r="MX27" s="129"/>
      <c r="MY27" s="129"/>
      <c r="MZ27" s="129"/>
      <c r="NA27" s="129"/>
      <c r="NB27" s="129"/>
      <c r="NC27" s="129"/>
      <c r="ND27" s="129"/>
      <c r="NE27" s="129"/>
      <c r="NF27" s="129"/>
      <c r="NG27" s="129"/>
      <c r="NH27" s="129"/>
      <c r="NI27" s="129"/>
      <c r="NJ27" s="129"/>
      <c r="NK27" s="129"/>
      <c r="NL27" s="129"/>
      <c r="NM27" s="129"/>
      <c r="NN27" s="129"/>
      <c r="NO27" s="129"/>
      <c r="NP27" s="129"/>
      <c r="NQ27" s="129"/>
      <c r="NR27" s="129"/>
      <c r="NS27" s="129"/>
      <c r="NT27" s="129"/>
      <c r="NU27" s="129"/>
      <c r="NV27" s="129"/>
      <c r="NW27" s="129"/>
      <c r="NX27" s="129"/>
      <c r="NY27" s="129"/>
      <c r="NZ27" s="129"/>
      <c r="OA27" s="129"/>
      <c r="OB27" s="129"/>
      <c r="OC27" s="129"/>
      <c r="OD27" s="129"/>
      <c r="OE27" s="129"/>
      <c r="OF27" s="129"/>
      <c r="OG27" s="129"/>
      <c r="OH27" s="129"/>
      <c r="OI27" s="129"/>
      <c r="OJ27" s="129"/>
      <c r="OK27" s="129"/>
      <c r="OL27" s="129"/>
      <c r="OM27" s="129"/>
      <c r="ON27" s="129"/>
      <c r="OO27" s="129"/>
      <c r="OP27" s="129"/>
      <c r="OQ27" s="129"/>
      <c r="OR27" s="129"/>
      <c r="OS27" s="129"/>
      <c r="OT27" s="129"/>
      <c r="OU27" s="129"/>
      <c r="OV27" s="129"/>
      <c r="OW27" s="129"/>
      <c r="OX27" s="129"/>
      <c r="OY27" s="129"/>
      <c r="OZ27" s="129"/>
      <c r="PA27" s="129"/>
      <c r="PB27" s="129"/>
      <c r="PC27" s="129"/>
      <c r="PD27" s="129"/>
      <c r="PE27" s="129"/>
      <c r="PF27" s="129"/>
      <c r="PG27" s="129"/>
      <c r="PH27" s="129"/>
      <c r="PI27" s="129"/>
      <c r="PJ27" s="129"/>
      <c r="PK27" s="129"/>
      <c r="PL27" s="129"/>
      <c r="PM27" s="129"/>
      <c r="PN27" s="129"/>
      <c r="PO27" s="129"/>
      <c r="PP27" s="129"/>
      <c r="PQ27" s="129"/>
      <c r="PR27" s="129"/>
      <c r="PS27" s="129"/>
      <c r="PT27" s="129"/>
      <c r="PU27" s="129"/>
      <c r="PV27" s="129"/>
      <c r="PW27" s="129"/>
      <c r="PX27" s="129"/>
      <c r="PY27" s="129"/>
      <c r="PZ27" s="129"/>
      <c r="QA27" s="129"/>
      <c r="QB27" s="129"/>
      <c r="QC27" s="129"/>
      <c r="QD27" s="129"/>
      <c r="QE27" s="129"/>
      <c r="QF27" s="129"/>
      <c r="QG27" s="129"/>
      <c r="QH27" s="129"/>
      <c r="QI27" s="129"/>
      <c r="QJ27" s="129"/>
      <c r="QK27" s="129"/>
      <c r="QL27" s="129"/>
      <c r="QM27" s="129"/>
      <c r="QN27" s="129"/>
      <c r="QO27" s="129"/>
      <c r="QP27" s="129"/>
      <c r="QQ27" s="129"/>
      <c r="QR27" s="129"/>
      <c r="QS27" s="129"/>
      <c r="QT27" s="129"/>
      <c r="QU27" s="129"/>
      <c r="QV27" s="129"/>
      <c r="QW27" s="129"/>
      <c r="QX27" s="129"/>
      <c r="QY27" s="129"/>
      <c r="QZ27" s="129"/>
      <c r="RA27" s="129"/>
      <c r="RB27" s="129"/>
      <c r="RC27" s="129"/>
      <c r="RD27" s="129"/>
      <c r="RE27" s="129"/>
      <c r="RF27" s="129"/>
      <c r="RG27" s="129"/>
      <c r="RH27" s="129"/>
      <c r="RI27" s="129"/>
      <c r="RJ27" s="129"/>
      <c r="RK27" s="129"/>
      <c r="RL27" s="129"/>
      <c r="RM27" s="129"/>
      <c r="RN27" s="129"/>
      <c r="RO27" s="129"/>
      <c r="RP27" s="129"/>
      <c r="RQ27" s="129"/>
      <c r="RR27" s="129"/>
      <c r="RS27" s="129"/>
      <c r="RT27" s="129"/>
      <c r="RU27" s="129"/>
      <c r="RV27" s="129"/>
      <c r="RW27" s="129"/>
      <c r="RX27" s="129"/>
      <c r="RY27" s="129"/>
      <c r="RZ27" s="129"/>
      <c r="SA27" s="129"/>
      <c r="SB27" s="129"/>
      <c r="SC27" s="129"/>
      <c r="SD27" s="129"/>
      <c r="SE27" s="129"/>
      <c r="SF27" s="129"/>
      <c r="SG27" s="129"/>
      <c r="SH27" s="129"/>
      <c r="SI27" s="129"/>
      <c r="SJ27" s="129"/>
      <c r="SK27" s="129"/>
      <c r="SL27" s="129"/>
      <c r="SM27" s="129"/>
      <c r="SN27" s="129"/>
      <c r="SO27" s="129"/>
      <c r="SP27" s="129"/>
      <c r="SQ27" s="129"/>
      <c r="SR27" s="129"/>
      <c r="SS27" s="129"/>
      <c r="ST27" s="129"/>
      <c r="SU27" s="129"/>
      <c r="SV27" s="129"/>
      <c r="SW27" s="129"/>
      <c r="SX27" s="129"/>
      <c r="SY27" s="129"/>
      <c r="SZ27" s="129"/>
      <c r="TA27" s="129"/>
      <c r="TB27" s="129"/>
      <c r="TC27" s="129"/>
      <c r="TD27" s="129"/>
      <c r="TE27" s="129"/>
      <c r="TF27" s="129"/>
      <c r="TG27" s="129"/>
      <c r="TH27" s="129"/>
      <c r="TI27" s="129"/>
      <c r="TJ27" s="129"/>
      <c r="TK27" s="129"/>
      <c r="TL27" s="129"/>
      <c r="TM27" s="129"/>
      <c r="TN27" s="129"/>
      <c r="TO27" s="129"/>
      <c r="TP27" s="129"/>
      <c r="TQ27" s="129"/>
      <c r="TR27" s="129"/>
      <c r="TS27" s="129"/>
      <c r="TT27" s="129"/>
      <c r="TU27" s="129"/>
      <c r="TV27" s="129"/>
      <c r="TW27" s="129"/>
      <c r="TX27" s="129"/>
      <c r="TY27" s="129"/>
      <c r="TZ27" s="129"/>
      <c r="UA27" s="129"/>
      <c r="UB27" s="129"/>
      <c r="UC27" s="129"/>
      <c r="UD27" s="129"/>
      <c r="UE27" s="129"/>
      <c r="UF27" s="129"/>
      <c r="UG27" s="129"/>
      <c r="UH27" s="129"/>
      <c r="UI27" s="129"/>
      <c r="UJ27" s="129"/>
      <c r="UK27" s="129"/>
      <c r="UL27" s="129"/>
      <c r="UM27" s="129"/>
      <c r="UN27" s="129"/>
      <c r="UO27" s="129"/>
      <c r="UP27" s="129"/>
      <c r="UQ27" s="129"/>
      <c r="UR27" s="129"/>
      <c r="US27" s="129"/>
    </row>
    <row r="28" spans="1:565">
      <c r="B28" s="51" t="s">
        <v>97</v>
      </c>
      <c r="C28" s="52" t="s">
        <v>20</v>
      </c>
      <c r="D28" s="52">
        <v>11</v>
      </c>
      <c r="E28" s="52"/>
      <c r="F28" s="134">
        <f t="shared" si="2"/>
        <v>11</v>
      </c>
      <c r="G28" s="52"/>
      <c r="H28" s="53">
        <v>125</v>
      </c>
      <c r="I28" s="53">
        <f t="shared" si="3"/>
        <v>1375</v>
      </c>
    </row>
    <row r="29" spans="1:565">
      <c r="B29" s="51" t="s">
        <v>98</v>
      </c>
      <c r="C29" s="52" t="s">
        <v>20</v>
      </c>
      <c r="D29" s="52">
        <v>90</v>
      </c>
      <c r="E29" s="52"/>
      <c r="F29" s="134">
        <f t="shared" si="2"/>
        <v>90</v>
      </c>
      <c r="G29" s="52"/>
      <c r="H29" s="53">
        <v>130</v>
      </c>
      <c r="I29" s="53">
        <f t="shared" si="3"/>
        <v>11700</v>
      </c>
    </row>
    <row r="30" spans="1:565">
      <c r="B30" s="51" t="s">
        <v>99</v>
      </c>
      <c r="C30" s="52" t="s">
        <v>20</v>
      </c>
      <c r="D30" s="52">
        <v>76</v>
      </c>
      <c r="E30" s="52"/>
      <c r="F30" s="134">
        <f t="shared" si="2"/>
        <v>76</v>
      </c>
      <c r="G30" s="52"/>
      <c r="H30" s="53">
        <v>124</v>
      </c>
      <c r="I30" s="53">
        <f t="shared" si="3"/>
        <v>9424</v>
      </c>
    </row>
    <row r="31" spans="1:565">
      <c r="B31" s="51" t="s">
        <v>100</v>
      </c>
      <c r="C31" s="52" t="s">
        <v>20</v>
      </c>
      <c r="D31" s="52">
        <v>15</v>
      </c>
      <c r="E31" s="52"/>
      <c r="F31" s="134">
        <f t="shared" si="2"/>
        <v>15</v>
      </c>
      <c r="G31" s="52"/>
      <c r="H31" s="53">
        <v>125</v>
      </c>
      <c r="I31" s="53">
        <f t="shared" si="3"/>
        <v>1875</v>
      </c>
    </row>
    <row r="32" spans="1:565">
      <c r="B32" s="51" t="s">
        <v>101</v>
      </c>
      <c r="C32" s="52" t="s">
        <v>20</v>
      </c>
      <c r="D32" s="52">
        <v>92</v>
      </c>
      <c r="E32" s="52"/>
      <c r="F32" s="134">
        <f t="shared" si="2"/>
        <v>92</v>
      </c>
      <c r="G32" s="52"/>
      <c r="H32" s="53">
        <v>130</v>
      </c>
      <c r="I32" s="53">
        <f t="shared" si="3"/>
        <v>11960</v>
      </c>
    </row>
    <row r="33" spans="2:9">
      <c r="B33" s="51" t="s">
        <v>102</v>
      </c>
      <c r="C33" s="52" t="s">
        <v>20</v>
      </c>
      <c r="D33" s="52">
        <v>137</v>
      </c>
      <c r="E33" s="52"/>
      <c r="F33" s="134">
        <f t="shared" si="2"/>
        <v>137</v>
      </c>
      <c r="G33" s="52"/>
      <c r="H33" s="53">
        <v>125</v>
      </c>
      <c r="I33" s="53">
        <f t="shared" si="3"/>
        <v>17125</v>
      </c>
    </row>
    <row r="34" spans="2:9">
      <c r="B34" s="51" t="s">
        <v>103</v>
      </c>
      <c r="C34" s="52" t="s">
        <v>20</v>
      </c>
      <c r="D34" s="52">
        <v>85</v>
      </c>
      <c r="E34" s="52"/>
      <c r="F34" s="134">
        <f t="shared" si="2"/>
        <v>85</v>
      </c>
      <c r="G34" s="52"/>
      <c r="H34" s="53">
        <v>130</v>
      </c>
      <c r="I34" s="53">
        <f t="shared" si="3"/>
        <v>11050</v>
      </c>
    </row>
    <row r="35" spans="2:9">
      <c r="B35" s="51" t="s">
        <v>104</v>
      </c>
      <c r="C35" s="52" t="s">
        <v>20</v>
      </c>
      <c r="D35" s="52">
        <v>119</v>
      </c>
      <c r="E35" s="52"/>
      <c r="F35" s="134">
        <f t="shared" si="2"/>
        <v>119</v>
      </c>
      <c r="G35" s="52"/>
      <c r="H35" s="53">
        <v>130</v>
      </c>
      <c r="I35" s="53">
        <f t="shared" si="3"/>
        <v>15470</v>
      </c>
    </row>
    <row r="36" spans="2:9" ht="21.75" customHeight="1">
      <c r="B36" s="51" t="s">
        <v>105</v>
      </c>
      <c r="C36" s="52" t="s">
        <v>20</v>
      </c>
      <c r="D36" s="52">
        <v>98</v>
      </c>
      <c r="E36" s="52"/>
      <c r="F36" s="134">
        <f t="shared" si="2"/>
        <v>98</v>
      </c>
      <c r="G36" s="52"/>
      <c r="H36" s="53">
        <v>130</v>
      </c>
      <c r="I36" s="53">
        <f t="shared" si="3"/>
        <v>12740</v>
      </c>
    </row>
    <row r="37" spans="2:9" ht="30">
      <c r="B37" s="51" t="s">
        <v>106</v>
      </c>
      <c r="C37" s="52" t="s">
        <v>20</v>
      </c>
      <c r="D37" s="52">
        <v>90</v>
      </c>
      <c r="E37" s="52"/>
      <c r="F37" s="134">
        <f t="shared" si="2"/>
        <v>90</v>
      </c>
      <c r="G37" s="52"/>
      <c r="H37" s="53">
        <v>130</v>
      </c>
      <c r="I37" s="53">
        <f t="shared" ref="I37:I67" si="4">+H37*F37</f>
        <v>11700</v>
      </c>
    </row>
    <row r="38" spans="2:9">
      <c r="B38" s="51" t="s">
        <v>107</v>
      </c>
      <c r="C38" s="52" t="s">
        <v>20</v>
      </c>
      <c r="D38" s="52">
        <v>80</v>
      </c>
      <c r="E38" s="52"/>
      <c r="F38" s="134">
        <f t="shared" si="2"/>
        <v>80</v>
      </c>
      <c r="G38" s="52"/>
      <c r="H38" s="53">
        <v>130</v>
      </c>
      <c r="I38" s="53">
        <f t="shared" si="4"/>
        <v>10400</v>
      </c>
    </row>
    <row r="39" spans="2:9">
      <c r="B39" s="51" t="s">
        <v>108</v>
      </c>
      <c r="C39" s="52" t="s">
        <v>20</v>
      </c>
      <c r="D39" s="52">
        <v>41</v>
      </c>
      <c r="E39" s="52"/>
      <c r="F39" s="134">
        <f t="shared" si="2"/>
        <v>37</v>
      </c>
      <c r="G39" s="52">
        <v>4</v>
      </c>
      <c r="H39" s="53">
        <v>130</v>
      </c>
      <c r="I39" s="53">
        <f t="shared" si="4"/>
        <v>4810</v>
      </c>
    </row>
    <row r="40" spans="2:9">
      <c r="B40" s="51" t="s">
        <v>109</v>
      </c>
      <c r="C40" s="52" t="s">
        <v>20</v>
      </c>
      <c r="D40" s="52">
        <v>115</v>
      </c>
      <c r="E40" s="52"/>
      <c r="F40" s="134">
        <f t="shared" si="2"/>
        <v>90</v>
      </c>
      <c r="G40" s="52">
        <v>25</v>
      </c>
      <c r="H40" s="53">
        <v>90</v>
      </c>
      <c r="I40" s="53">
        <f t="shared" si="4"/>
        <v>8100</v>
      </c>
    </row>
    <row r="41" spans="2:9">
      <c r="B41" s="51" t="s">
        <v>110</v>
      </c>
      <c r="C41" s="52" t="s">
        <v>20</v>
      </c>
      <c r="D41" s="52">
        <v>10</v>
      </c>
      <c r="E41" s="52"/>
      <c r="F41" s="134">
        <f t="shared" si="2"/>
        <v>10</v>
      </c>
      <c r="G41" s="52"/>
      <c r="H41" s="53">
        <v>125</v>
      </c>
      <c r="I41" s="53">
        <f t="shared" si="4"/>
        <v>1250</v>
      </c>
    </row>
    <row r="42" spans="2:9" ht="20.25" customHeight="1">
      <c r="B42" s="51" t="s">
        <v>111</v>
      </c>
      <c r="C42" s="52" t="s">
        <v>20</v>
      </c>
      <c r="D42" s="52">
        <v>123</v>
      </c>
      <c r="E42" s="52"/>
      <c r="F42" s="134">
        <f t="shared" si="2"/>
        <v>123</v>
      </c>
      <c r="G42" s="52"/>
      <c r="H42" s="53">
        <v>150</v>
      </c>
      <c r="I42" s="53">
        <f t="shared" si="4"/>
        <v>18450</v>
      </c>
    </row>
    <row r="43" spans="2:9">
      <c r="B43" s="51" t="s">
        <v>112</v>
      </c>
      <c r="C43" s="52" t="s">
        <v>20</v>
      </c>
      <c r="D43" s="52">
        <v>75</v>
      </c>
      <c r="E43" s="52"/>
      <c r="F43" s="134">
        <f t="shared" si="2"/>
        <v>75</v>
      </c>
      <c r="G43" s="52"/>
      <c r="H43" s="53">
        <v>200</v>
      </c>
      <c r="I43" s="53">
        <f t="shared" si="4"/>
        <v>15000</v>
      </c>
    </row>
    <row r="44" spans="2:9">
      <c r="B44" s="51" t="s">
        <v>113</v>
      </c>
      <c r="C44" s="52" t="s">
        <v>20</v>
      </c>
      <c r="D44" s="52">
        <v>74</v>
      </c>
      <c r="E44" s="52"/>
      <c r="F44" s="134">
        <f t="shared" si="2"/>
        <v>74</v>
      </c>
      <c r="G44" s="52"/>
      <c r="H44" s="53">
        <v>120</v>
      </c>
      <c r="I44" s="53">
        <f t="shared" si="4"/>
        <v>8880</v>
      </c>
    </row>
    <row r="45" spans="2:9" ht="21.75" customHeight="1">
      <c r="B45" s="51" t="s">
        <v>114</v>
      </c>
      <c r="C45" s="52" t="s">
        <v>20</v>
      </c>
      <c r="D45" s="52">
        <v>87</v>
      </c>
      <c r="E45" s="52"/>
      <c r="F45" s="134">
        <f t="shared" si="2"/>
        <v>87</v>
      </c>
      <c r="G45" s="52"/>
      <c r="H45" s="53">
        <v>140</v>
      </c>
      <c r="I45" s="53">
        <f t="shared" si="4"/>
        <v>12180</v>
      </c>
    </row>
    <row r="46" spans="2:9">
      <c r="B46" s="51" t="s">
        <v>115</v>
      </c>
      <c r="C46" s="52" t="s">
        <v>55</v>
      </c>
      <c r="D46" s="52">
        <v>80</v>
      </c>
      <c r="E46" s="52"/>
      <c r="F46" s="134">
        <f t="shared" si="2"/>
        <v>80</v>
      </c>
      <c r="G46" s="52"/>
      <c r="H46" s="53">
        <v>140</v>
      </c>
      <c r="I46" s="53">
        <f t="shared" si="4"/>
        <v>11200</v>
      </c>
    </row>
    <row r="47" spans="2:9">
      <c r="B47" s="51" t="s">
        <v>116</v>
      </c>
      <c r="C47" s="52" t="s">
        <v>20</v>
      </c>
      <c r="D47" s="52">
        <v>81</v>
      </c>
      <c r="E47" s="52"/>
      <c r="F47" s="134">
        <f t="shared" si="2"/>
        <v>81</v>
      </c>
      <c r="G47" s="52"/>
      <c r="H47" s="53">
        <v>130</v>
      </c>
      <c r="I47" s="53">
        <f t="shared" si="4"/>
        <v>10530</v>
      </c>
    </row>
    <row r="48" spans="2:9">
      <c r="B48" s="51" t="s">
        <v>117</v>
      </c>
      <c r="C48" s="52" t="s">
        <v>20</v>
      </c>
      <c r="D48" s="52">
        <v>0</v>
      </c>
      <c r="E48" s="52"/>
      <c r="F48" s="134">
        <f t="shared" si="2"/>
        <v>0</v>
      </c>
      <c r="G48" s="52"/>
      <c r="H48" s="53">
        <v>110</v>
      </c>
      <c r="I48" s="53">
        <f t="shared" si="4"/>
        <v>0</v>
      </c>
    </row>
    <row r="49" spans="2:9">
      <c r="B49" s="51" t="s">
        <v>118</v>
      </c>
      <c r="C49" s="52" t="s">
        <v>20</v>
      </c>
      <c r="D49" s="52">
        <v>40</v>
      </c>
      <c r="E49" s="52"/>
      <c r="F49" s="134">
        <f t="shared" si="2"/>
        <v>40</v>
      </c>
      <c r="G49" s="52"/>
      <c r="H49" s="53">
        <v>150</v>
      </c>
      <c r="I49" s="53">
        <f t="shared" si="4"/>
        <v>6000</v>
      </c>
    </row>
    <row r="50" spans="2:9">
      <c r="B50" s="51" t="s">
        <v>119</v>
      </c>
      <c r="C50" s="52" t="s">
        <v>20</v>
      </c>
      <c r="D50" s="52">
        <v>100</v>
      </c>
      <c r="E50" s="52"/>
      <c r="F50" s="134">
        <f t="shared" si="2"/>
        <v>100</v>
      </c>
      <c r="G50" s="52"/>
      <c r="H50" s="53">
        <v>150</v>
      </c>
      <c r="I50" s="53">
        <f t="shared" si="4"/>
        <v>15000</v>
      </c>
    </row>
    <row r="51" spans="2:9" ht="20.25" customHeight="1">
      <c r="B51" s="51" t="s">
        <v>120</v>
      </c>
      <c r="C51" s="52" t="s">
        <v>20</v>
      </c>
      <c r="D51" s="52">
        <v>20</v>
      </c>
      <c r="E51" s="52"/>
      <c r="F51" s="134">
        <f t="shared" si="2"/>
        <v>20</v>
      </c>
      <c r="G51" s="52"/>
      <c r="H51" s="53">
        <v>150</v>
      </c>
      <c r="I51" s="53">
        <f t="shared" si="4"/>
        <v>3000</v>
      </c>
    </row>
    <row r="52" spans="2:9" ht="30">
      <c r="B52" s="51" t="s">
        <v>121</v>
      </c>
      <c r="C52" s="52" t="s">
        <v>20</v>
      </c>
      <c r="D52" s="52">
        <v>62</v>
      </c>
      <c r="E52" s="52"/>
      <c r="F52" s="134">
        <f t="shared" si="2"/>
        <v>62</v>
      </c>
      <c r="G52" s="52"/>
      <c r="H52" s="53">
        <v>180</v>
      </c>
      <c r="I52" s="53">
        <f t="shared" si="4"/>
        <v>11160</v>
      </c>
    </row>
    <row r="53" spans="2:9">
      <c r="B53" s="51" t="s">
        <v>122</v>
      </c>
      <c r="C53" s="52" t="s">
        <v>20</v>
      </c>
      <c r="D53" s="52">
        <v>53</v>
      </c>
      <c r="E53" s="52"/>
      <c r="F53" s="134">
        <f t="shared" si="2"/>
        <v>43</v>
      </c>
      <c r="G53" s="52">
        <v>10</v>
      </c>
      <c r="H53" s="53">
        <v>130</v>
      </c>
      <c r="I53" s="53">
        <f t="shared" si="4"/>
        <v>5590</v>
      </c>
    </row>
    <row r="54" spans="2:9" ht="21.75" customHeight="1">
      <c r="B54" s="51" t="s">
        <v>123</v>
      </c>
      <c r="C54" s="52" t="s">
        <v>20</v>
      </c>
      <c r="D54" s="52">
        <v>170</v>
      </c>
      <c r="E54" s="52"/>
      <c r="F54" s="134">
        <f t="shared" si="2"/>
        <v>170</v>
      </c>
      <c r="G54" s="52"/>
      <c r="H54" s="53">
        <v>110</v>
      </c>
      <c r="I54" s="53">
        <f t="shared" si="4"/>
        <v>18700</v>
      </c>
    </row>
    <row r="55" spans="2:9">
      <c r="B55" s="51" t="s">
        <v>124</v>
      </c>
      <c r="C55" s="52" t="s">
        <v>20</v>
      </c>
      <c r="D55" s="52">
        <v>132</v>
      </c>
      <c r="E55" s="52"/>
      <c r="F55" s="134">
        <f t="shared" si="2"/>
        <v>132</v>
      </c>
      <c r="G55" s="52"/>
      <c r="H55" s="53">
        <v>130</v>
      </c>
      <c r="I55" s="53">
        <f t="shared" si="4"/>
        <v>17160</v>
      </c>
    </row>
    <row r="56" spans="2:9" ht="22.5" customHeight="1">
      <c r="B56" s="51" t="s">
        <v>125</v>
      </c>
      <c r="C56" s="52" t="s">
        <v>20</v>
      </c>
      <c r="D56" s="52">
        <v>72</v>
      </c>
      <c r="E56" s="52"/>
      <c r="F56" s="134">
        <f t="shared" si="2"/>
        <v>72</v>
      </c>
      <c r="G56" s="52"/>
      <c r="H56" s="53">
        <v>140</v>
      </c>
      <c r="I56" s="53">
        <f t="shared" si="4"/>
        <v>10080</v>
      </c>
    </row>
    <row r="57" spans="2:9">
      <c r="B57" s="51" t="s">
        <v>126</v>
      </c>
      <c r="C57" s="52" t="s">
        <v>20</v>
      </c>
      <c r="D57" s="52">
        <v>46</v>
      </c>
      <c r="E57" s="52"/>
      <c r="F57" s="134">
        <f t="shared" si="2"/>
        <v>1</v>
      </c>
      <c r="G57" s="52">
        <v>45</v>
      </c>
      <c r="H57" s="53">
        <v>140</v>
      </c>
      <c r="I57" s="53">
        <f t="shared" si="4"/>
        <v>140</v>
      </c>
    </row>
    <row r="58" spans="2:9">
      <c r="B58" s="51" t="s">
        <v>127</v>
      </c>
      <c r="C58" s="52" t="s">
        <v>20</v>
      </c>
      <c r="D58" s="52">
        <v>56</v>
      </c>
      <c r="E58" s="52"/>
      <c r="F58" s="134">
        <f t="shared" si="2"/>
        <v>56</v>
      </c>
      <c r="G58" s="52"/>
      <c r="H58" s="53">
        <v>130</v>
      </c>
      <c r="I58" s="53">
        <f t="shared" si="4"/>
        <v>7280</v>
      </c>
    </row>
    <row r="59" spans="2:9">
      <c r="B59" s="51" t="s">
        <v>128</v>
      </c>
      <c r="C59" s="52" t="s">
        <v>20</v>
      </c>
      <c r="D59" s="52">
        <v>56</v>
      </c>
      <c r="E59" s="52"/>
      <c r="F59" s="134">
        <f t="shared" si="2"/>
        <v>56</v>
      </c>
      <c r="G59" s="52"/>
      <c r="H59" s="53">
        <v>130</v>
      </c>
      <c r="I59" s="53">
        <f t="shared" si="4"/>
        <v>7280</v>
      </c>
    </row>
    <row r="60" spans="2:9" ht="30">
      <c r="B60" s="51" t="s">
        <v>129</v>
      </c>
      <c r="C60" s="52" t="s">
        <v>20</v>
      </c>
      <c r="D60" s="52">
        <v>71</v>
      </c>
      <c r="E60" s="52"/>
      <c r="F60" s="134">
        <f t="shared" si="2"/>
        <v>71</v>
      </c>
      <c r="G60" s="52"/>
      <c r="H60" s="53">
        <v>130</v>
      </c>
      <c r="I60" s="53">
        <f t="shared" si="4"/>
        <v>9230</v>
      </c>
    </row>
    <row r="61" spans="2:9">
      <c r="B61" s="51" t="s">
        <v>130</v>
      </c>
      <c r="C61" s="52" t="s">
        <v>20</v>
      </c>
      <c r="D61" s="52">
        <v>40</v>
      </c>
      <c r="E61" s="52"/>
      <c r="F61" s="134">
        <f t="shared" si="2"/>
        <v>40</v>
      </c>
      <c r="G61" s="52"/>
      <c r="H61" s="53">
        <v>130</v>
      </c>
      <c r="I61" s="53">
        <f t="shared" si="4"/>
        <v>5200</v>
      </c>
    </row>
    <row r="62" spans="2:9" ht="30">
      <c r="B62" s="51" t="s">
        <v>131</v>
      </c>
      <c r="C62" s="52" t="s">
        <v>20</v>
      </c>
      <c r="D62" s="52">
        <v>73</v>
      </c>
      <c r="E62" s="52"/>
      <c r="F62" s="134">
        <f t="shared" si="2"/>
        <v>73</v>
      </c>
      <c r="G62" s="52"/>
      <c r="H62" s="53">
        <v>132</v>
      </c>
      <c r="I62" s="53">
        <f t="shared" si="4"/>
        <v>9636</v>
      </c>
    </row>
    <row r="63" spans="2:9">
      <c r="B63" s="51" t="s">
        <v>132</v>
      </c>
      <c r="C63" s="52" t="s">
        <v>20</v>
      </c>
      <c r="D63" s="52">
        <v>81</v>
      </c>
      <c r="E63" s="52"/>
      <c r="F63" s="134">
        <f t="shared" si="2"/>
        <v>81</v>
      </c>
      <c r="G63" s="52"/>
      <c r="H63" s="53">
        <v>132</v>
      </c>
      <c r="I63" s="53">
        <f t="shared" si="4"/>
        <v>10692</v>
      </c>
    </row>
    <row r="64" spans="2:9" ht="21.75" customHeight="1">
      <c r="B64" s="51" t="s">
        <v>133</v>
      </c>
      <c r="C64" s="52" t="s">
        <v>20</v>
      </c>
      <c r="D64" s="52">
        <v>81</v>
      </c>
      <c r="E64" s="52"/>
      <c r="F64" s="134">
        <f t="shared" si="2"/>
        <v>81</v>
      </c>
      <c r="G64" s="52"/>
      <c r="H64" s="53">
        <v>124</v>
      </c>
      <c r="I64" s="53">
        <f t="shared" si="4"/>
        <v>10044</v>
      </c>
    </row>
    <row r="65" spans="2:9">
      <c r="B65" s="51" t="s">
        <v>134</v>
      </c>
      <c r="C65" s="52" t="s">
        <v>20</v>
      </c>
      <c r="D65" s="52">
        <v>79</v>
      </c>
      <c r="E65" s="52"/>
      <c r="F65" s="134">
        <f t="shared" si="2"/>
        <v>79</v>
      </c>
      <c r="G65" s="52"/>
      <c r="H65" s="53">
        <v>135</v>
      </c>
      <c r="I65" s="53">
        <f t="shared" si="4"/>
        <v>10665</v>
      </c>
    </row>
    <row r="66" spans="2:9">
      <c r="B66" s="51" t="s">
        <v>135</v>
      </c>
      <c r="C66" s="52" t="s">
        <v>20</v>
      </c>
      <c r="D66" s="52">
        <v>29</v>
      </c>
      <c r="E66" s="52"/>
      <c r="F66" s="134">
        <f t="shared" si="2"/>
        <v>29</v>
      </c>
      <c r="G66" s="52"/>
      <c r="H66" s="53">
        <v>124</v>
      </c>
      <c r="I66" s="53">
        <f t="shared" si="4"/>
        <v>3596</v>
      </c>
    </row>
    <row r="67" spans="2:9">
      <c r="B67" s="51" t="s">
        <v>136</v>
      </c>
      <c r="C67" s="52" t="s">
        <v>20</v>
      </c>
      <c r="D67" s="52">
        <v>56</v>
      </c>
      <c r="E67" s="52"/>
      <c r="F67" s="134">
        <f t="shared" ref="F67:F91" si="5">+D67+E67-G67</f>
        <v>56</v>
      </c>
      <c r="G67" s="52"/>
      <c r="H67" s="53">
        <v>135</v>
      </c>
      <c r="I67" s="53">
        <f t="shared" si="4"/>
        <v>7560</v>
      </c>
    </row>
    <row r="68" spans="2:9">
      <c r="B68" s="51" t="s">
        <v>137</v>
      </c>
      <c r="C68" s="52" t="s">
        <v>20</v>
      </c>
      <c r="D68" s="52">
        <v>93</v>
      </c>
      <c r="E68" s="52"/>
      <c r="F68" s="134">
        <f t="shared" si="5"/>
        <v>93</v>
      </c>
      <c r="G68" s="52"/>
      <c r="H68" s="53">
        <v>132</v>
      </c>
      <c r="I68" s="53">
        <f t="shared" ref="I68:I72" si="6">+H68*F68</f>
        <v>12276</v>
      </c>
    </row>
    <row r="69" spans="2:9" ht="30">
      <c r="B69" s="51" t="s">
        <v>138</v>
      </c>
      <c r="C69" s="52" t="s">
        <v>20</v>
      </c>
      <c r="D69" s="52">
        <v>394</v>
      </c>
      <c r="E69" s="52"/>
      <c r="F69" s="134">
        <f t="shared" si="5"/>
        <v>394</v>
      </c>
      <c r="G69" s="52"/>
      <c r="H69" s="53">
        <v>145</v>
      </c>
      <c r="I69" s="53">
        <f t="shared" si="6"/>
        <v>57130</v>
      </c>
    </row>
    <row r="70" spans="2:9" ht="30">
      <c r="B70" s="51" t="s">
        <v>139</v>
      </c>
      <c r="C70" s="52" t="s">
        <v>20</v>
      </c>
      <c r="D70" s="52">
        <v>79</v>
      </c>
      <c r="E70" s="52"/>
      <c r="F70" s="134">
        <f t="shared" si="5"/>
        <v>74</v>
      </c>
      <c r="G70" s="52">
        <v>5</v>
      </c>
      <c r="H70" s="53">
        <v>132</v>
      </c>
      <c r="I70" s="53">
        <f t="shared" si="6"/>
        <v>9768</v>
      </c>
    </row>
    <row r="71" spans="2:9" ht="22.5" customHeight="1">
      <c r="B71" s="51" t="s">
        <v>140</v>
      </c>
      <c r="C71" s="52" t="s">
        <v>20</v>
      </c>
      <c r="D71" s="52">
        <v>97</v>
      </c>
      <c r="E71" s="52"/>
      <c r="F71" s="134">
        <f t="shared" si="5"/>
        <v>97</v>
      </c>
      <c r="G71" s="52"/>
      <c r="H71" s="53">
        <v>132</v>
      </c>
      <c r="I71" s="53">
        <f t="shared" si="6"/>
        <v>12804</v>
      </c>
    </row>
    <row r="72" spans="2:9">
      <c r="B72" s="57" t="s">
        <v>141</v>
      </c>
      <c r="C72" s="52" t="s">
        <v>20</v>
      </c>
      <c r="D72" s="52">
        <v>98</v>
      </c>
      <c r="E72" s="52"/>
      <c r="F72" s="134">
        <f t="shared" si="5"/>
        <v>98</v>
      </c>
      <c r="G72" s="52"/>
      <c r="H72" s="53">
        <v>132</v>
      </c>
      <c r="I72" s="53">
        <f t="shared" si="6"/>
        <v>12936</v>
      </c>
    </row>
    <row r="73" spans="2:9">
      <c r="B73" s="57" t="s">
        <v>142</v>
      </c>
      <c r="C73" s="52" t="s">
        <v>20</v>
      </c>
      <c r="D73" s="52">
        <v>958</v>
      </c>
      <c r="E73" s="52"/>
      <c r="F73" s="134">
        <f t="shared" si="5"/>
        <v>958</v>
      </c>
      <c r="G73" s="52"/>
      <c r="H73" s="53">
        <v>132</v>
      </c>
      <c r="I73" s="53">
        <f>F73*H73</f>
        <v>126456</v>
      </c>
    </row>
    <row r="74" spans="2:9" ht="25.5">
      <c r="B74" s="57" t="s">
        <v>143</v>
      </c>
      <c r="C74" s="52" t="s">
        <v>20</v>
      </c>
      <c r="D74" s="52">
        <v>98</v>
      </c>
      <c r="E74" s="52"/>
      <c r="F74" s="134">
        <f t="shared" si="5"/>
        <v>98</v>
      </c>
      <c r="G74" s="52"/>
      <c r="H74" s="53">
        <v>132</v>
      </c>
      <c r="I74" s="53">
        <f>+H74*F74</f>
        <v>12936</v>
      </c>
    </row>
    <row r="75" spans="2:9">
      <c r="B75" s="57" t="s">
        <v>144</v>
      </c>
      <c r="C75" s="52" t="s">
        <v>20</v>
      </c>
      <c r="D75" s="52">
        <v>76</v>
      </c>
      <c r="E75" s="52"/>
      <c r="F75" s="134">
        <f t="shared" si="5"/>
        <v>76</v>
      </c>
      <c r="G75" s="52"/>
      <c r="H75" s="53">
        <v>132</v>
      </c>
      <c r="I75" s="53">
        <f>+H75*F75</f>
        <v>10032</v>
      </c>
    </row>
    <row r="76" spans="2:9">
      <c r="B76" s="57" t="s">
        <v>145</v>
      </c>
      <c r="C76" s="52" t="s">
        <v>20</v>
      </c>
      <c r="D76" s="52">
        <v>375</v>
      </c>
      <c r="E76" s="52"/>
      <c r="F76" s="134">
        <f t="shared" si="5"/>
        <v>365</v>
      </c>
      <c r="G76" s="52">
        <v>10</v>
      </c>
      <c r="H76" s="53">
        <v>195</v>
      </c>
      <c r="I76" s="53">
        <f>+H76*F76</f>
        <v>71175</v>
      </c>
    </row>
    <row r="77" spans="2:9" ht="25.5">
      <c r="B77" s="57" t="s">
        <v>146</v>
      </c>
      <c r="C77" s="52" t="s">
        <v>20</v>
      </c>
      <c r="D77" s="52">
        <v>94</v>
      </c>
      <c r="E77" s="52"/>
      <c r="F77" s="134">
        <f t="shared" si="5"/>
        <v>84</v>
      </c>
      <c r="G77" s="52">
        <v>10</v>
      </c>
      <c r="H77" s="53">
        <v>132</v>
      </c>
      <c r="I77" s="53">
        <f>+H77*F77</f>
        <v>11088</v>
      </c>
    </row>
    <row r="78" spans="2:9" ht="25.5">
      <c r="B78" s="57" t="s">
        <v>147</v>
      </c>
      <c r="C78" s="52" t="s">
        <v>20</v>
      </c>
      <c r="D78" s="52">
        <v>100</v>
      </c>
      <c r="E78" s="52"/>
      <c r="F78" s="134">
        <f t="shared" si="5"/>
        <v>100</v>
      </c>
      <c r="G78" s="52"/>
      <c r="H78" s="53">
        <v>132</v>
      </c>
      <c r="I78" s="53">
        <f>+H78*F78</f>
        <v>13200</v>
      </c>
    </row>
    <row r="79" spans="2:9">
      <c r="B79" s="57" t="s">
        <v>148</v>
      </c>
      <c r="C79" s="52" t="s">
        <v>20</v>
      </c>
      <c r="D79" s="52">
        <v>291</v>
      </c>
      <c r="E79" s="52"/>
      <c r="F79" s="134">
        <f t="shared" si="5"/>
        <v>276</v>
      </c>
      <c r="G79" s="52">
        <v>15</v>
      </c>
      <c r="H79" s="53">
        <v>195</v>
      </c>
      <c r="I79" s="53">
        <f>+F79*H79</f>
        <v>53820</v>
      </c>
    </row>
    <row r="80" spans="2:9" ht="25.5">
      <c r="B80" s="57" t="s">
        <v>149</v>
      </c>
      <c r="C80" s="52" t="s">
        <v>20</v>
      </c>
      <c r="D80" s="52">
        <v>29</v>
      </c>
      <c r="E80" s="52"/>
      <c r="F80" s="134">
        <f t="shared" si="5"/>
        <v>29</v>
      </c>
      <c r="G80" s="52"/>
      <c r="H80" s="53">
        <v>220</v>
      </c>
      <c r="I80" s="53">
        <f t="shared" ref="I80:I87" si="7">+H80*F80</f>
        <v>6380</v>
      </c>
    </row>
    <row r="81" spans="2:9">
      <c r="B81" s="57" t="s">
        <v>150</v>
      </c>
      <c r="C81" s="52" t="s">
        <v>20</v>
      </c>
      <c r="D81" s="52">
        <v>394</v>
      </c>
      <c r="E81" s="52"/>
      <c r="F81" s="134">
        <f t="shared" si="5"/>
        <v>394</v>
      </c>
      <c r="G81" s="52"/>
      <c r="H81" s="53">
        <v>110</v>
      </c>
      <c r="I81" s="53">
        <f t="shared" si="7"/>
        <v>43340</v>
      </c>
    </row>
    <row r="82" spans="2:9">
      <c r="B82" s="57" t="s">
        <v>151</v>
      </c>
      <c r="C82" s="52" t="s">
        <v>20</v>
      </c>
      <c r="D82" s="52">
        <v>3</v>
      </c>
      <c r="E82" s="52"/>
      <c r="F82" s="134">
        <f t="shared" si="5"/>
        <v>3</v>
      </c>
      <c r="G82" s="52"/>
      <c r="H82" s="53">
        <v>10</v>
      </c>
      <c r="I82" s="53">
        <f t="shared" si="7"/>
        <v>30</v>
      </c>
    </row>
    <row r="83" spans="2:9">
      <c r="B83" s="57" t="s">
        <v>152</v>
      </c>
      <c r="C83" s="52" t="s">
        <v>20</v>
      </c>
      <c r="D83" s="52">
        <v>10</v>
      </c>
      <c r="E83" s="52"/>
      <c r="F83" s="134">
        <f t="shared" si="5"/>
        <v>10</v>
      </c>
      <c r="G83" s="52"/>
      <c r="H83" s="53">
        <v>200</v>
      </c>
      <c r="I83" s="53">
        <f t="shared" si="7"/>
        <v>2000</v>
      </c>
    </row>
    <row r="84" spans="2:9">
      <c r="B84" s="57" t="s">
        <v>153</v>
      </c>
      <c r="C84" s="52" t="s">
        <v>20</v>
      </c>
      <c r="D84" s="52">
        <v>2</v>
      </c>
      <c r="E84" s="52"/>
      <c r="F84" s="134">
        <f t="shared" si="5"/>
        <v>0</v>
      </c>
      <c r="G84" s="52">
        <v>2</v>
      </c>
      <c r="H84" s="53">
        <v>250</v>
      </c>
      <c r="I84" s="53">
        <f t="shared" si="7"/>
        <v>0</v>
      </c>
    </row>
    <row r="85" spans="2:9" ht="30">
      <c r="B85" s="51" t="s">
        <v>154</v>
      </c>
      <c r="C85" s="52" t="s">
        <v>20</v>
      </c>
      <c r="D85" s="52">
        <v>99</v>
      </c>
      <c r="E85" s="52"/>
      <c r="F85" s="134">
        <f t="shared" si="5"/>
        <v>90</v>
      </c>
      <c r="G85" s="52">
        <v>9</v>
      </c>
      <c r="H85" s="53">
        <v>220</v>
      </c>
      <c r="I85" s="53">
        <f t="shared" si="7"/>
        <v>19800</v>
      </c>
    </row>
    <row r="86" spans="2:9" ht="30">
      <c r="B86" s="51" t="s">
        <v>155</v>
      </c>
      <c r="C86" s="52" t="s">
        <v>20</v>
      </c>
      <c r="D86" s="52">
        <v>90</v>
      </c>
      <c r="E86" s="52"/>
      <c r="F86" s="134">
        <f t="shared" si="5"/>
        <v>85</v>
      </c>
      <c r="G86" s="52">
        <v>5</v>
      </c>
      <c r="H86" s="53">
        <v>132</v>
      </c>
      <c r="I86" s="53">
        <f t="shared" si="7"/>
        <v>11220</v>
      </c>
    </row>
    <row r="87" spans="2:9" ht="30">
      <c r="B87" s="51" t="s">
        <v>156</v>
      </c>
      <c r="C87" s="52" t="s">
        <v>20</v>
      </c>
      <c r="D87" s="52">
        <v>100</v>
      </c>
      <c r="E87" s="52"/>
      <c r="F87" s="134">
        <f t="shared" si="5"/>
        <v>100</v>
      </c>
      <c r="G87" s="52"/>
      <c r="H87" s="53">
        <v>132</v>
      </c>
      <c r="I87" s="53">
        <f t="shared" si="7"/>
        <v>13200</v>
      </c>
    </row>
    <row r="88" spans="2:9" ht="30">
      <c r="B88" s="51" t="s">
        <v>157</v>
      </c>
      <c r="C88" s="52" t="s">
        <v>20</v>
      </c>
      <c r="D88" s="52">
        <v>85</v>
      </c>
      <c r="E88" s="58"/>
      <c r="F88" s="134">
        <f t="shared" si="5"/>
        <v>75</v>
      </c>
      <c r="G88" s="52">
        <v>10</v>
      </c>
      <c r="H88" s="53">
        <v>132</v>
      </c>
      <c r="I88" s="53">
        <v>13200</v>
      </c>
    </row>
    <row r="89" spans="2:9">
      <c r="B89" s="52" t="s">
        <v>158</v>
      </c>
      <c r="C89" s="52" t="s">
        <v>20</v>
      </c>
      <c r="D89" s="52">
        <v>288</v>
      </c>
      <c r="E89" s="52"/>
      <c r="F89" s="134">
        <f t="shared" si="5"/>
        <v>277</v>
      </c>
      <c r="G89" s="52">
        <v>11</v>
      </c>
      <c r="H89" s="53">
        <v>145</v>
      </c>
      <c r="I89" s="53">
        <f>+F89*H89</f>
        <v>40165</v>
      </c>
    </row>
    <row r="90" spans="2:9">
      <c r="B90" s="52" t="s">
        <v>159</v>
      </c>
      <c r="C90" s="52" t="s">
        <v>160</v>
      </c>
      <c r="D90" s="52">
        <v>50</v>
      </c>
      <c r="E90" s="52"/>
      <c r="F90" s="134">
        <f t="shared" si="5"/>
        <v>50</v>
      </c>
      <c r="G90" s="58"/>
      <c r="H90" s="53">
        <v>120</v>
      </c>
      <c r="I90" s="53">
        <f>+D90*H90</f>
        <v>6000</v>
      </c>
    </row>
    <row r="91" spans="2:9">
      <c r="B91" s="142" t="s">
        <v>8</v>
      </c>
      <c r="C91" s="52"/>
      <c r="D91" s="52"/>
      <c r="E91" s="52"/>
      <c r="F91" s="134">
        <f t="shared" si="5"/>
        <v>0</v>
      </c>
      <c r="G91" s="52"/>
      <c r="H91" s="52"/>
      <c r="I91" s="141">
        <f>SUM(I14:I90)</f>
        <v>1073042</v>
      </c>
    </row>
    <row r="92" spans="2:9">
      <c r="B92" s="59"/>
      <c r="C92" s="59"/>
      <c r="D92" s="59"/>
      <c r="E92" s="59"/>
      <c r="F92" s="59"/>
      <c r="G92" s="59"/>
      <c r="H92" s="59"/>
      <c r="I92" s="59"/>
    </row>
    <row r="93" spans="2:9">
      <c r="B93" s="59" t="s">
        <v>73</v>
      </c>
      <c r="C93" s="59"/>
      <c r="D93" s="59"/>
      <c r="E93" s="59"/>
      <c r="F93" s="59"/>
      <c r="G93" s="59"/>
      <c r="H93" s="59" t="s">
        <v>74</v>
      </c>
      <c r="I93" s="59"/>
    </row>
    <row r="94" spans="2:9">
      <c r="B94" s="60" t="s">
        <v>75</v>
      </c>
      <c r="C94" s="59"/>
      <c r="D94" s="59"/>
      <c r="E94" s="59"/>
      <c r="F94" s="59"/>
      <c r="G94" s="60"/>
      <c r="H94" s="60" t="s">
        <v>76</v>
      </c>
      <c r="I94" s="60"/>
    </row>
    <row r="95" spans="2:9">
      <c r="B95" s="59"/>
      <c r="C95" s="61" t="s">
        <v>77</v>
      </c>
      <c r="D95" s="61"/>
      <c r="E95" s="59"/>
      <c r="F95" s="61"/>
      <c r="G95" s="59"/>
      <c r="H95" s="59"/>
      <c r="I95" s="59"/>
    </row>
    <row r="96" spans="2:9">
      <c r="B96" s="59"/>
      <c r="C96" s="60" t="s">
        <v>78</v>
      </c>
      <c r="D96" s="60"/>
      <c r="E96" s="60"/>
      <c r="F96" s="59"/>
      <c r="G96" s="59"/>
      <c r="H96" s="59"/>
      <c r="I96" s="59"/>
    </row>
    <row r="97" spans="2:9" ht="15.75">
      <c r="B97" s="76"/>
      <c r="C97" s="76"/>
      <c r="D97" s="62"/>
      <c r="E97" s="59"/>
      <c r="F97" s="59"/>
      <c r="G97" s="59"/>
      <c r="H97" s="59"/>
      <c r="I97" s="59"/>
    </row>
    <row r="98" spans="2:9">
      <c r="B98" s="63"/>
      <c r="C98" s="63"/>
      <c r="D98" s="59"/>
      <c r="E98" s="59"/>
      <c r="F98" s="59"/>
      <c r="G98" s="59"/>
      <c r="H98" s="59"/>
      <c r="I98" s="59"/>
    </row>
  </sheetData>
  <mergeCells count="6">
    <mergeCell ref="I7:I10"/>
    <mergeCell ref="G7:H7"/>
    <mergeCell ref="B97:C97"/>
    <mergeCell ref="B12:B13"/>
    <mergeCell ref="C12:C13"/>
    <mergeCell ref="E12:E13"/>
  </mergeCells>
  <pageMargins left="0.25" right="0.25" top="0.75" bottom="0.75" header="0.3" footer="0.3"/>
  <pageSetup scale="65" orientation="portrait" r:id="rId1"/>
  <rowBreaks count="1" manualBreakCount="1">
    <brk id="47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HG83"/>
  <sheetViews>
    <sheetView view="pageBreakPreview" topLeftCell="B22" zoomScale="106" zoomScaleNormal="200" zoomScaleSheetLayoutView="106" workbookViewId="0">
      <selection activeCell="M19" sqref="M19"/>
    </sheetView>
  </sheetViews>
  <sheetFormatPr baseColWidth="10" defaultColWidth="11.42578125" defaultRowHeight="15"/>
  <cols>
    <col min="1" max="1" width="6" style="2" customWidth="1"/>
    <col min="2" max="2" width="27.140625" style="2" customWidth="1"/>
    <col min="3" max="3" width="12.5703125" style="2" customWidth="1"/>
    <col min="4" max="4" width="10.140625" style="2" customWidth="1"/>
    <col min="5" max="5" width="8.140625" style="2" customWidth="1"/>
    <col min="6" max="6" width="10.85546875" style="2" customWidth="1"/>
    <col min="7" max="7" width="11.42578125" style="2"/>
    <col min="8" max="8" width="11.85546875" style="2" customWidth="1"/>
    <col min="9" max="9" width="18.140625" style="2" customWidth="1"/>
    <col min="10" max="11" width="11.42578125" style="2"/>
    <col min="12" max="12" width="15" style="2" customWidth="1"/>
    <col min="13" max="16384" width="11.42578125" style="2"/>
  </cols>
  <sheetData>
    <row r="1" spans="1:164">
      <c r="B1"/>
    </row>
    <row r="6" spans="1:164" ht="18.75">
      <c r="B6" s="3" t="s">
        <v>161</v>
      </c>
      <c r="C6" s="4"/>
      <c r="D6" s="4"/>
      <c r="E6" s="4"/>
      <c r="F6" s="4"/>
      <c r="G6" s="4"/>
      <c r="H6" s="4"/>
      <c r="I6" s="23"/>
    </row>
    <row r="7" spans="1:164" ht="21">
      <c r="B7" s="5"/>
      <c r="C7" s="6"/>
      <c r="D7" s="6"/>
      <c r="E7" s="6"/>
      <c r="F7" s="6"/>
      <c r="G7" s="82" t="s">
        <v>0</v>
      </c>
      <c r="H7" s="82"/>
      <c r="I7" s="81"/>
    </row>
    <row r="8" spans="1:164">
      <c r="A8" s="7"/>
      <c r="B8" s="8" t="s">
        <v>162</v>
      </c>
      <c r="C8" s="9"/>
      <c r="D8" s="9"/>
      <c r="E8" s="9"/>
      <c r="F8" s="9"/>
      <c r="G8" s="9"/>
      <c r="H8" s="9"/>
      <c r="I8" s="81"/>
    </row>
    <row r="9" spans="1:164">
      <c r="A9" s="7"/>
      <c r="B9" s="94" t="s">
        <v>255</v>
      </c>
      <c r="C9" s="9"/>
      <c r="D9" s="9"/>
      <c r="E9" s="9"/>
      <c r="F9" s="9"/>
      <c r="G9" s="11"/>
      <c r="H9" s="12"/>
      <c r="I9" s="81"/>
    </row>
    <row r="10" spans="1:164">
      <c r="A10" s="7"/>
      <c r="B10" s="89" t="s">
        <v>3</v>
      </c>
      <c r="C10" s="9" t="s">
        <v>4</v>
      </c>
      <c r="D10" s="9"/>
      <c r="E10" s="9" t="s">
        <v>5</v>
      </c>
      <c r="F10" s="12" t="s">
        <v>6</v>
      </c>
      <c r="G10" s="9" t="s">
        <v>7</v>
      </c>
      <c r="H10" s="9"/>
      <c r="I10" s="81"/>
    </row>
    <row r="11" spans="1:164">
      <c r="A11" s="7"/>
      <c r="B11" s="90"/>
      <c r="C11" s="14"/>
      <c r="D11" s="14"/>
      <c r="E11" s="14"/>
      <c r="F11" s="15"/>
      <c r="G11" s="14"/>
      <c r="H11" s="14"/>
      <c r="I11" s="24" t="s">
        <v>9</v>
      </c>
    </row>
    <row r="12" spans="1:164" ht="25.5">
      <c r="A12" s="7"/>
      <c r="B12" s="91" t="s">
        <v>10</v>
      </c>
      <c r="C12" s="85" t="s">
        <v>11</v>
      </c>
      <c r="D12" s="16" t="s">
        <v>12</v>
      </c>
      <c r="E12" s="85" t="s">
        <v>13</v>
      </c>
      <c r="F12" s="16" t="s">
        <v>14</v>
      </c>
      <c r="G12" s="16" t="s">
        <v>12</v>
      </c>
      <c r="H12" s="16" t="s">
        <v>9</v>
      </c>
      <c r="I12" s="24" t="s">
        <v>8</v>
      </c>
      <c r="J12" s="87"/>
      <c r="K12" s="87"/>
      <c r="L12" s="87"/>
      <c r="M12" s="87"/>
      <c r="N12" s="87"/>
      <c r="O12" s="87"/>
      <c r="P12" s="87"/>
      <c r="Q12" s="87"/>
      <c r="R12" s="87"/>
      <c r="S12" s="87"/>
      <c r="T12" s="87"/>
      <c r="U12" s="87"/>
      <c r="V12" s="87"/>
      <c r="W12" s="87"/>
      <c r="X12" s="87"/>
      <c r="Y12" s="87"/>
      <c r="Z12" s="87"/>
      <c r="AA12" s="87"/>
      <c r="AB12" s="87"/>
      <c r="AC12" s="87"/>
      <c r="AD12" s="87"/>
      <c r="AE12" s="87"/>
      <c r="AF12" s="87"/>
      <c r="AG12" s="87"/>
      <c r="AH12" s="87"/>
      <c r="AI12" s="87"/>
      <c r="AJ12" s="87"/>
      <c r="AK12" s="87"/>
      <c r="AL12" s="87"/>
      <c r="AM12" s="87"/>
      <c r="AN12" s="87"/>
      <c r="AO12" s="87"/>
      <c r="AP12" s="87"/>
      <c r="AQ12" s="87"/>
      <c r="AR12" s="87"/>
      <c r="AS12" s="87"/>
      <c r="AT12" s="87"/>
      <c r="AU12" s="87"/>
      <c r="AV12" s="87"/>
      <c r="AW12" s="87"/>
      <c r="AX12" s="87"/>
      <c r="AY12" s="87"/>
      <c r="AZ12" s="87"/>
      <c r="BA12" s="87"/>
      <c r="BB12" s="87"/>
      <c r="BC12" s="87"/>
      <c r="BD12" s="87"/>
      <c r="BE12" s="87"/>
      <c r="BF12" s="87"/>
      <c r="BG12" s="87"/>
      <c r="BH12" s="87"/>
      <c r="BI12" s="87"/>
      <c r="BJ12" s="87"/>
      <c r="BK12" s="87"/>
      <c r="BL12" s="87"/>
      <c r="BM12" s="87"/>
      <c r="BN12" s="87"/>
      <c r="BO12" s="87"/>
      <c r="BP12" s="87"/>
      <c r="BQ12" s="87"/>
      <c r="BR12" s="87"/>
      <c r="BS12" s="87"/>
      <c r="BT12" s="87"/>
      <c r="BU12" s="87"/>
      <c r="BV12" s="87"/>
      <c r="BW12" s="87"/>
      <c r="BX12" s="87"/>
      <c r="BY12" s="87"/>
      <c r="BZ12" s="87"/>
      <c r="CA12" s="87"/>
      <c r="CB12" s="87"/>
      <c r="CC12" s="87"/>
      <c r="CD12" s="87"/>
      <c r="CE12" s="87"/>
      <c r="CF12" s="87"/>
      <c r="CG12" s="87"/>
      <c r="CH12" s="87"/>
      <c r="CI12" s="87"/>
      <c r="CJ12" s="87"/>
      <c r="CK12" s="87"/>
      <c r="CL12" s="87"/>
      <c r="CM12" s="87"/>
      <c r="CN12" s="87"/>
      <c r="CO12" s="87"/>
      <c r="CP12" s="87"/>
      <c r="CQ12" s="87"/>
      <c r="CR12" s="87"/>
      <c r="CS12" s="87"/>
      <c r="CT12" s="87"/>
      <c r="CU12" s="87"/>
      <c r="CV12" s="87"/>
      <c r="CW12" s="87"/>
      <c r="CX12" s="87"/>
      <c r="CY12" s="87"/>
      <c r="CZ12" s="87"/>
      <c r="DA12" s="87"/>
      <c r="DB12" s="87"/>
      <c r="DC12" s="87"/>
      <c r="DD12" s="87"/>
      <c r="DE12" s="87"/>
      <c r="DF12" s="87"/>
      <c r="DG12" s="87"/>
      <c r="DH12" s="87"/>
      <c r="DI12" s="87"/>
      <c r="DJ12" s="87"/>
      <c r="DK12" s="87"/>
      <c r="DL12" s="87"/>
      <c r="DM12" s="87"/>
      <c r="DN12" s="87"/>
      <c r="DO12" s="87"/>
      <c r="DP12" s="87"/>
      <c r="DQ12" s="87"/>
      <c r="DR12" s="87"/>
      <c r="DS12" s="87"/>
      <c r="DT12" s="87"/>
      <c r="DU12" s="87"/>
      <c r="DV12" s="87"/>
      <c r="DW12" s="87"/>
      <c r="DX12" s="87"/>
      <c r="DY12" s="87"/>
      <c r="DZ12" s="87"/>
      <c r="EA12" s="87"/>
      <c r="EB12" s="87"/>
      <c r="EC12" s="87"/>
      <c r="ED12" s="87"/>
      <c r="EE12" s="87"/>
      <c r="EF12" s="87"/>
      <c r="EG12" s="87"/>
      <c r="EH12" s="87"/>
      <c r="EI12" s="87"/>
      <c r="EJ12" s="87"/>
      <c r="EK12" s="87"/>
      <c r="EL12" s="87"/>
      <c r="EM12" s="87"/>
      <c r="EN12" s="87"/>
      <c r="EO12" s="87"/>
      <c r="EP12" s="87"/>
      <c r="EQ12" s="87"/>
      <c r="ER12" s="87"/>
      <c r="ES12" s="87"/>
      <c r="ET12" s="87"/>
      <c r="EU12" s="87"/>
      <c r="EV12" s="87"/>
      <c r="EW12" s="87"/>
      <c r="EX12" s="87"/>
      <c r="EY12" s="87"/>
      <c r="EZ12" s="87"/>
      <c r="FA12" s="87"/>
      <c r="FB12" s="87"/>
      <c r="FC12" s="87"/>
      <c r="FD12" s="87"/>
      <c r="FE12" s="87"/>
      <c r="FF12" s="87"/>
      <c r="FG12" s="87"/>
      <c r="FH12" s="87"/>
    </row>
    <row r="13" spans="1:164">
      <c r="A13" s="7"/>
      <c r="B13" s="91"/>
      <c r="C13" s="85"/>
      <c r="D13" s="16" t="s">
        <v>163</v>
      </c>
      <c r="E13" s="85"/>
      <c r="F13" s="16"/>
      <c r="G13" s="16" t="s">
        <v>16</v>
      </c>
      <c r="H13" s="16" t="s">
        <v>18</v>
      </c>
      <c r="I13" s="113"/>
      <c r="J13" s="87"/>
      <c r="K13" s="87"/>
      <c r="L13" s="87"/>
      <c r="M13" s="87"/>
      <c r="N13" s="87"/>
      <c r="O13" s="87"/>
      <c r="P13" s="87"/>
      <c r="Q13" s="87"/>
      <c r="R13" s="87"/>
      <c r="S13" s="87"/>
      <c r="T13" s="87"/>
      <c r="U13" s="87"/>
      <c r="V13" s="87"/>
      <c r="W13" s="87"/>
      <c r="X13" s="87"/>
      <c r="Y13" s="87"/>
      <c r="Z13" s="87"/>
      <c r="AA13" s="87"/>
      <c r="AB13" s="87"/>
      <c r="AC13" s="87"/>
      <c r="AD13" s="87"/>
      <c r="AE13" s="87"/>
      <c r="AF13" s="87"/>
      <c r="AG13" s="87"/>
      <c r="AH13" s="87"/>
      <c r="AI13" s="87"/>
      <c r="AJ13" s="87"/>
      <c r="AK13" s="87"/>
      <c r="AL13" s="87"/>
      <c r="AM13" s="87"/>
      <c r="AN13" s="87"/>
      <c r="AO13" s="87"/>
      <c r="AP13" s="87"/>
      <c r="AQ13" s="87"/>
      <c r="AR13" s="87"/>
      <c r="AS13" s="87"/>
      <c r="AT13" s="87"/>
      <c r="AU13" s="87"/>
      <c r="AV13" s="87"/>
      <c r="AW13" s="87"/>
      <c r="AX13" s="87"/>
      <c r="AY13" s="87"/>
      <c r="AZ13" s="87"/>
      <c r="BA13" s="87"/>
      <c r="BB13" s="87"/>
      <c r="BC13" s="87"/>
      <c r="BD13" s="87"/>
      <c r="BE13" s="87"/>
      <c r="BF13" s="87"/>
      <c r="BG13" s="87"/>
      <c r="BH13" s="87"/>
      <c r="BI13" s="87"/>
      <c r="BJ13" s="87"/>
      <c r="BK13" s="87"/>
      <c r="BL13" s="87"/>
      <c r="BM13" s="87"/>
      <c r="BN13" s="87"/>
      <c r="BO13" s="87"/>
      <c r="BP13" s="87"/>
      <c r="BQ13" s="87"/>
      <c r="BR13" s="87"/>
      <c r="BS13" s="87"/>
      <c r="BT13" s="87"/>
      <c r="BU13" s="87"/>
      <c r="BV13" s="87"/>
      <c r="BW13" s="87"/>
      <c r="BX13" s="87"/>
      <c r="BY13" s="87"/>
      <c r="BZ13" s="87"/>
      <c r="CA13" s="87"/>
      <c r="CB13" s="87"/>
      <c r="CC13" s="87"/>
      <c r="CD13" s="87"/>
      <c r="CE13" s="87"/>
      <c r="CF13" s="87"/>
      <c r="CG13" s="87"/>
      <c r="CH13" s="87"/>
      <c r="CI13" s="87"/>
      <c r="CJ13" s="87"/>
      <c r="CK13" s="87"/>
      <c r="CL13" s="87"/>
      <c r="CM13" s="87"/>
      <c r="CN13" s="87"/>
      <c r="CO13" s="87"/>
      <c r="CP13" s="87"/>
      <c r="CQ13" s="87"/>
      <c r="CR13" s="87"/>
      <c r="CS13" s="87"/>
      <c r="CT13" s="87"/>
      <c r="CU13" s="87"/>
      <c r="CV13" s="87"/>
      <c r="CW13" s="87"/>
      <c r="CX13" s="87"/>
      <c r="CY13" s="87"/>
      <c r="CZ13" s="87"/>
      <c r="DA13" s="87"/>
      <c r="DB13" s="87"/>
      <c r="DC13" s="87"/>
      <c r="DD13" s="87"/>
      <c r="DE13" s="87"/>
      <c r="DF13" s="87"/>
      <c r="DG13" s="87"/>
      <c r="DH13" s="87"/>
      <c r="DI13" s="87"/>
      <c r="DJ13" s="87"/>
      <c r="DK13" s="87"/>
      <c r="DL13" s="87"/>
      <c r="DM13" s="87"/>
      <c r="DN13" s="87"/>
      <c r="DO13" s="87"/>
      <c r="DP13" s="87"/>
      <c r="DQ13" s="87"/>
      <c r="DR13" s="87"/>
      <c r="DS13" s="87"/>
      <c r="DT13" s="87"/>
      <c r="DU13" s="87"/>
      <c r="DV13" s="87"/>
      <c r="DW13" s="87"/>
      <c r="DX13" s="87"/>
      <c r="DY13" s="87"/>
      <c r="DZ13" s="87"/>
      <c r="EA13" s="87"/>
      <c r="EB13" s="87"/>
      <c r="EC13" s="87"/>
      <c r="ED13" s="87"/>
      <c r="EE13" s="87"/>
      <c r="EF13" s="87"/>
      <c r="EG13" s="87"/>
      <c r="EH13" s="87"/>
      <c r="EI13" s="87"/>
      <c r="EJ13" s="87"/>
      <c r="EK13" s="87"/>
      <c r="EL13" s="87"/>
      <c r="EM13" s="87"/>
      <c r="EN13" s="87"/>
      <c r="EO13" s="87"/>
      <c r="EP13" s="87"/>
      <c r="EQ13" s="87"/>
      <c r="ER13" s="87"/>
      <c r="ES13" s="87"/>
      <c r="ET13" s="87"/>
      <c r="EU13" s="87"/>
      <c r="EV13" s="87"/>
      <c r="EW13" s="87"/>
      <c r="EX13" s="87"/>
      <c r="EY13" s="87"/>
      <c r="EZ13" s="87"/>
      <c r="FA13" s="87"/>
      <c r="FB13" s="87"/>
      <c r="FC13" s="87"/>
      <c r="FD13" s="87"/>
      <c r="FE13" s="87"/>
      <c r="FF13" s="87"/>
      <c r="FG13" s="87"/>
      <c r="FH13" s="87"/>
    </row>
    <row r="14" spans="1:164" s="1" customFormat="1">
      <c r="A14" s="93"/>
      <c r="B14" s="95" t="s">
        <v>164</v>
      </c>
      <c r="C14" s="96" t="s">
        <v>165</v>
      </c>
      <c r="D14" s="97">
        <v>0</v>
      </c>
      <c r="E14" s="97">
        <v>200</v>
      </c>
      <c r="F14" s="97">
        <v>165</v>
      </c>
      <c r="G14" s="97">
        <f>+D14+E14-F14</f>
        <v>35</v>
      </c>
      <c r="H14" s="98">
        <v>240</v>
      </c>
      <c r="I14" s="114">
        <f>+H14*G14</f>
        <v>8400</v>
      </c>
      <c r="J14" s="88"/>
      <c r="K14" s="88"/>
      <c r="L14" s="88"/>
      <c r="M14" s="88"/>
      <c r="N14" s="88"/>
      <c r="O14" s="88"/>
      <c r="P14" s="88"/>
      <c r="Q14" s="88"/>
      <c r="R14" s="88"/>
      <c r="S14" s="88"/>
      <c r="T14" s="88"/>
      <c r="U14" s="88"/>
      <c r="V14" s="88"/>
      <c r="W14" s="88"/>
      <c r="X14" s="88"/>
      <c r="Y14" s="88"/>
      <c r="Z14" s="88"/>
      <c r="AA14" s="88"/>
      <c r="AB14" s="88"/>
      <c r="AC14" s="88"/>
      <c r="AD14" s="88"/>
      <c r="AE14" s="88"/>
      <c r="AF14" s="88"/>
      <c r="AG14" s="88"/>
      <c r="AH14" s="88"/>
      <c r="AI14" s="88"/>
      <c r="AJ14" s="88"/>
      <c r="AK14" s="88"/>
      <c r="AL14" s="88"/>
      <c r="AM14" s="88"/>
      <c r="AN14" s="88"/>
      <c r="AO14" s="88"/>
      <c r="AP14" s="88"/>
      <c r="AQ14" s="88"/>
      <c r="AR14" s="88"/>
      <c r="AS14" s="88"/>
      <c r="AT14" s="88"/>
      <c r="AU14" s="88"/>
      <c r="AV14" s="88"/>
      <c r="AW14" s="88"/>
      <c r="AX14" s="88"/>
      <c r="AY14" s="88"/>
      <c r="AZ14" s="88"/>
      <c r="BA14" s="88"/>
      <c r="BB14" s="88"/>
      <c r="BC14" s="88"/>
      <c r="BD14" s="88"/>
      <c r="BE14" s="88"/>
      <c r="BF14" s="88"/>
      <c r="BG14" s="88"/>
      <c r="BH14" s="88"/>
      <c r="BI14" s="88"/>
      <c r="BJ14" s="88"/>
      <c r="BK14" s="88"/>
      <c r="BL14" s="88"/>
      <c r="BM14" s="88"/>
      <c r="BN14" s="88"/>
      <c r="BO14" s="88"/>
      <c r="BP14" s="88"/>
      <c r="BQ14" s="88"/>
      <c r="BR14" s="88"/>
      <c r="BS14" s="88"/>
      <c r="BT14" s="88"/>
      <c r="BU14" s="88"/>
      <c r="BV14" s="88"/>
      <c r="BW14" s="88"/>
      <c r="BX14" s="88"/>
      <c r="BY14" s="88"/>
      <c r="BZ14" s="88"/>
      <c r="CA14" s="88"/>
      <c r="CB14" s="88"/>
      <c r="CC14" s="88"/>
      <c r="CD14" s="88"/>
      <c r="CE14" s="88"/>
      <c r="CF14" s="88"/>
      <c r="CG14" s="88"/>
      <c r="CH14" s="88"/>
      <c r="CI14" s="88"/>
      <c r="CJ14" s="88"/>
      <c r="CK14" s="88"/>
      <c r="CL14" s="88"/>
      <c r="CM14" s="88"/>
      <c r="CN14" s="88"/>
      <c r="CO14" s="88"/>
      <c r="CP14" s="88"/>
      <c r="CQ14" s="88"/>
      <c r="CR14" s="88"/>
      <c r="CS14" s="88"/>
      <c r="CT14" s="88"/>
      <c r="CU14" s="88"/>
      <c r="CV14" s="88"/>
      <c r="CW14" s="88"/>
      <c r="CX14" s="88"/>
      <c r="CY14" s="88"/>
      <c r="CZ14" s="88"/>
      <c r="DA14" s="88"/>
      <c r="DB14" s="88"/>
      <c r="DC14" s="88"/>
      <c r="DD14" s="88"/>
      <c r="DE14" s="88"/>
      <c r="DF14" s="88"/>
      <c r="DG14" s="88"/>
      <c r="DH14" s="88"/>
      <c r="DI14" s="88"/>
      <c r="DJ14" s="88"/>
      <c r="DK14" s="88"/>
      <c r="DL14" s="88"/>
      <c r="DM14" s="88"/>
      <c r="DN14" s="88"/>
      <c r="DO14" s="88"/>
      <c r="DP14" s="88"/>
      <c r="DQ14" s="88"/>
      <c r="DR14" s="88"/>
      <c r="DS14" s="88"/>
      <c r="DT14" s="88"/>
      <c r="DU14" s="88"/>
      <c r="DV14" s="88"/>
      <c r="DW14" s="88"/>
      <c r="DX14" s="88"/>
      <c r="DY14" s="88"/>
      <c r="DZ14" s="88"/>
      <c r="EA14" s="88"/>
      <c r="EB14" s="88"/>
      <c r="EC14" s="88"/>
      <c r="ED14" s="88"/>
      <c r="EE14" s="88"/>
      <c r="EF14" s="88"/>
      <c r="EG14" s="88"/>
      <c r="EH14" s="88"/>
      <c r="EI14" s="88"/>
      <c r="EJ14" s="88"/>
      <c r="EK14" s="88"/>
      <c r="EL14" s="88"/>
      <c r="EM14" s="88"/>
      <c r="EN14" s="88"/>
      <c r="EO14" s="88"/>
      <c r="EP14" s="88"/>
      <c r="EQ14" s="88"/>
      <c r="ER14" s="88"/>
      <c r="ES14" s="88"/>
      <c r="ET14" s="88"/>
      <c r="EU14" s="88"/>
      <c r="EV14" s="88"/>
      <c r="EW14" s="88"/>
      <c r="EX14" s="88"/>
      <c r="EY14" s="88"/>
      <c r="EZ14" s="88"/>
      <c r="FA14" s="88"/>
      <c r="FB14" s="88"/>
      <c r="FC14" s="88"/>
      <c r="FD14" s="88"/>
      <c r="FE14" s="88"/>
      <c r="FF14" s="88"/>
      <c r="FG14" s="88"/>
      <c r="FH14" s="88"/>
    </row>
    <row r="15" spans="1:164" ht="30">
      <c r="A15" s="7"/>
      <c r="B15" s="100" t="s">
        <v>166</v>
      </c>
      <c r="C15" s="101" t="s">
        <v>165</v>
      </c>
      <c r="D15" s="102">
        <v>16</v>
      </c>
      <c r="E15" s="102"/>
      <c r="F15" s="102">
        <v>1</v>
      </c>
      <c r="G15" s="97">
        <f t="shared" ref="G15:G39" si="0">+D15+E15-F15</f>
        <v>15</v>
      </c>
      <c r="H15" s="103">
        <v>840</v>
      </c>
      <c r="I15" s="103">
        <f t="shared" ref="I15:I17" si="1">+G15*H15</f>
        <v>12600</v>
      </c>
      <c r="J15" s="87"/>
      <c r="K15" s="87"/>
      <c r="L15" s="87"/>
      <c r="M15" s="87"/>
      <c r="N15" s="87"/>
      <c r="O15" s="87"/>
      <c r="P15" s="87"/>
      <c r="Q15" s="87"/>
      <c r="R15" s="87"/>
      <c r="S15" s="87"/>
      <c r="T15" s="87"/>
      <c r="U15" s="87"/>
      <c r="V15" s="87"/>
      <c r="W15" s="87"/>
      <c r="X15" s="87"/>
      <c r="Y15" s="87"/>
      <c r="Z15" s="87"/>
      <c r="AA15" s="87"/>
      <c r="AB15" s="87"/>
      <c r="AC15" s="87"/>
      <c r="AD15" s="87"/>
      <c r="AE15" s="87"/>
      <c r="AF15" s="87"/>
      <c r="AG15" s="87"/>
      <c r="AH15" s="87"/>
      <c r="AI15" s="87"/>
      <c r="AJ15" s="87"/>
      <c r="AK15" s="87"/>
      <c r="AL15" s="87"/>
      <c r="AM15" s="87"/>
      <c r="AN15" s="87"/>
      <c r="AO15" s="87"/>
      <c r="AP15" s="87"/>
      <c r="AQ15" s="87"/>
      <c r="AR15" s="87"/>
      <c r="AS15" s="87"/>
      <c r="AT15" s="87"/>
      <c r="AU15" s="87"/>
      <c r="AV15" s="87"/>
      <c r="AW15" s="87"/>
      <c r="AX15" s="87"/>
      <c r="AY15" s="87"/>
      <c r="AZ15" s="87"/>
      <c r="BA15" s="87"/>
      <c r="BB15" s="87"/>
      <c r="BC15" s="87"/>
      <c r="BD15" s="87"/>
      <c r="BE15" s="87"/>
      <c r="BF15" s="87"/>
      <c r="BG15" s="87"/>
      <c r="BH15" s="87"/>
      <c r="BI15" s="87"/>
      <c r="BJ15" s="87"/>
      <c r="BK15" s="87"/>
      <c r="BL15" s="87"/>
      <c r="BM15" s="87"/>
      <c r="BN15" s="87"/>
      <c r="BO15" s="87"/>
      <c r="BP15" s="87"/>
      <c r="BQ15" s="87"/>
      <c r="BR15" s="87"/>
      <c r="BS15" s="87"/>
      <c r="BT15" s="87"/>
      <c r="BU15" s="87"/>
      <c r="BV15" s="87"/>
      <c r="BW15" s="87"/>
      <c r="BX15" s="87"/>
      <c r="BY15" s="87"/>
      <c r="BZ15" s="87"/>
      <c r="CA15" s="87"/>
      <c r="CB15" s="87"/>
      <c r="CC15" s="87"/>
      <c r="CD15" s="87"/>
      <c r="CE15" s="87"/>
      <c r="CF15" s="87"/>
      <c r="CG15" s="87"/>
      <c r="CH15" s="87"/>
      <c r="CI15" s="87"/>
      <c r="CJ15" s="87"/>
      <c r="CK15" s="87"/>
      <c r="CL15" s="87"/>
      <c r="CM15" s="87"/>
      <c r="CN15" s="87"/>
      <c r="CO15" s="87"/>
      <c r="CP15" s="87"/>
      <c r="CQ15" s="87"/>
      <c r="CR15" s="87"/>
      <c r="CS15" s="87"/>
      <c r="CT15" s="87"/>
      <c r="CU15" s="87"/>
      <c r="CV15" s="87"/>
      <c r="CW15" s="87"/>
      <c r="CX15" s="87"/>
      <c r="CY15" s="87"/>
      <c r="CZ15" s="87"/>
      <c r="DA15" s="87"/>
      <c r="DB15" s="87"/>
      <c r="DC15" s="87"/>
      <c r="DD15" s="87"/>
      <c r="DE15" s="87"/>
      <c r="DF15" s="87"/>
      <c r="DG15" s="87"/>
      <c r="DH15" s="87"/>
      <c r="DI15" s="87"/>
      <c r="DJ15" s="87"/>
      <c r="DK15" s="87"/>
      <c r="DL15" s="87"/>
      <c r="DM15" s="87"/>
      <c r="DN15" s="87"/>
      <c r="DO15" s="87"/>
      <c r="DP15" s="87"/>
      <c r="DQ15" s="87"/>
      <c r="DR15" s="87"/>
      <c r="DS15" s="87"/>
      <c r="DT15" s="87"/>
      <c r="DU15" s="87"/>
      <c r="DV15" s="87"/>
      <c r="DW15" s="87"/>
      <c r="DX15" s="87"/>
      <c r="DY15" s="87"/>
      <c r="DZ15" s="87"/>
      <c r="EA15" s="87"/>
      <c r="EB15" s="87"/>
      <c r="EC15" s="87"/>
      <c r="ED15" s="87"/>
      <c r="EE15" s="87"/>
      <c r="EF15" s="87"/>
      <c r="EG15" s="87"/>
      <c r="EH15" s="87"/>
      <c r="EI15" s="87"/>
      <c r="EJ15" s="87"/>
      <c r="EK15" s="87"/>
      <c r="EL15" s="87"/>
      <c r="EM15" s="87"/>
      <c r="EN15" s="87"/>
      <c r="EO15" s="87"/>
      <c r="EP15" s="87"/>
      <c r="EQ15" s="87"/>
      <c r="ER15" s="87"/>
      <c r="ES15" s="87"/>
      <c r="ET15" s="87"/>
      <c r="EU15" s="87"/>
      <c r="EV15" s="87"/>
      <c r="EW15" s="87"/>
      <c r="EX15" s="87"/>
      <c r="EY15" s="87"/>
      <c r="EZ15" s="87"/>
      <c r="FA15" s="87"/>
      <c r="FB15" s="87"/>
      <c r="FC15" s="87"/>
      <c r="FD15" s="87"/>
      <c r="FE15" s="87"/>
      <c r="FF15" s="87"/>
      <c r="FG15" s="87"/>
      <c r="FH15" s="87"/>
    </row>
    <row r="16" spans="1:164">
      <c r="A16" s="93"/>
      <c r="B16" s="95" t="s">
        <v>167</v>
      </c>
      <c r="C16" s="97" t="s">
        <v>168</v>
      </c>
      <c r="D16" s="97">
        <v>7</v>
      </c>
      <c r="E16" s="97"/>
      <c r="F16" s="97">
        <v>3</v>
      </c>
      <c r="G16" s="97">
        <f t="shared" si="0"/>
        <v>4</v>
      </c>
      <c r="H16" s="98">
        <v>5945</v>
      </c>
      <c r="I16" s="103">
        <f t="shared" si="1"/>
        <v>23780</v>
      </c>
      <c r="J16" s="88"/>
      <c r="K16" s="87"/>
      <c r="L16" s="87"/>
      <c r="M16" s="87"/>
      <c r="N16" s="87"/>
      <c r="O16" s="87"/>
      <c r="P16" s="87"/>
      <c r="Q16" s="87"/>
      <c r="R16" s="87"/>
      <c r="S16" s="87"/>
      <c r="T16" s="87"/>
      <c r="U16" s="87"/>
      <c r="V16" s="87"/>
      <c r="W16" s="87"/>
      <c r="X16" s="87"/>
      <c r="Y16" s="87"/>
      <c r="Z16" s="87"/>
      <c r="AA16" s="87"/>
      <c r="AB16" s="87"/>
      <c r="AC16" s="87"/>
      <c r="AD16" s="87"/>
      <c r="AE16" s="87"/>
      <c r="AF16" s="87"/>
      <c r="AG16" s="87"/>
      <c r="AH16" s="87"/>
      <c r="AI16" s="87"/>
      <c r="AJ16" s="87"/>
      <c r="AK16" s="87"/>
      <c r="AL16" s="87"/>
      <c r="AM16" s="87"/>
      <c r="AN16" s="87"/>
      <c r="AO16" s="87"/>
      <c r="AP16" s="87"/>
      <c r="AQ16" s="87"/>
      <c r="AR16" s="87"/>
      <c r="AS16" s="87"/>
      <c r="AT16" s="87"/>
      <c r="AU16" s="87"/>
      <c r="AV16" s="87"/>
      <c r="AW16" s="87"/>
      <c r="AX16" s="87"/>
      <c r="AY16" s="87"/>
      <c r="AZ16" s="87"/>
      <c r="BA16" s="87"/>
      <c r="BB16" s="87"/>
      <c r="BC16" s="87"/>
      <c r="BD16" s="87"/>
      <c r="BE16" s="87"/>
      <c r="BF16" s="87"/>
      <c r="BG16" s="87"/>
      <c r="BH16" s="87"/>
      <c r="BI16" s="87"/>
      <c r="BJ16" s="87"/>
      <c r="BK16" s="87"/>
      <c r="BL16" s="87"/>
      <c r="BM16" s="87"/>
      <c r="BN16" s="87"/>
      <c r="BO16" s="87"/>
      <c r="BP16" s="87"/>
      <c r="BQ16" s="87"/>
      <c r="BR16" s="87"/>
      <c r="BS16" s="87"/>
      <c r="BT16" s="87"/>
      <c r="BU16" s="87"/>
      <c r="BV16" s="87"/>
      <c r="BW16" s="87"/>
      <c r="BX16" s="87"/>
      <c r="BY16" s="87"/>
      <c r="BZ16" s="87"/>
      <c r="CA16" s="87"/>
      <c r="CB16" s="87"/>
      <c r="CC16" s="87"/>
      <c r="CD16" s="87"/>
      <c r="CE16" s="87"/>
      <c r="CF16" s="87"/>
      <c r="CG16" s="87"/>
      <c r="CH16" s="87"/>
      <c r="CI16" s="87"/>
      <c r="CJ16" s="87"/>
      <c r="CK16" s="87"/>
      <c r="CL16" s="87"/>
      <c r="CM16" s="87"/>
      <c r="CN16" s="87"/>
      <c r="CO16" s="87"/>
      <c r="CP16" s="87"/>
      <c r="CQ16" s="87"/>
      <c r="CR16" s="87"/>
      <c r="CS16" s="87"/>
      <c r="CT16" s="87"/>
      <c r="CU16" s="87"/>
      <c r="CV16" s="87"/>
      <c r="CW16" s="87"/>
      <c r="CX16" s="87"/>
      <c r="CY16" s="87"/>
      <c r="CZ16" s="87"/>
      <c r="DA16" s="87"/>
      <c r="DB16" s="87"/>
      <c r="DC16" s="87"/>
      <c r="DD16" s="87"/>
      <c r="DE16" s="87"/>
      <c r="DF16" s="87"/>
      <c r="DG16" s="87"/>
      <c r="DH16" s="87"/>
      <c r="DI16" s="87"/>
      <c r="DJ16" s="87"/>
      <c r="DK16" s="87"/>
      <c r="DL16" s="87"/>
      <c r="DM16" s="87"/>
      <c r="DN16" s="87"/>
      <c r="DO16" s="87"/>
      <c r="DP16" s="87"/>
      <c r="DQ16" s="87"/>
      <c r="DR16" s="87"/>
      <c r="DS16" s="87"/>
      <c r="DT16" s="87"/>
      <c r="DU16" s="87"/>
      <c r="DV16" s="87"/>
      <c r="DW16" s="87"/>
      <c r="DX16" s="87"/>
      <c r="DY16" s="87"/>
      <c r="DZ16" s="87"/>
      <c r="EA16" s="87"/>
      <c r="EB16" s="87"/>
      <c r="EC16" s="87"/>
      <c r="ED16" s="87"/>
      <c r="EE16" s="87"/>
      <c r="EF16" s="87"/>
      <c r="EG16" s="87"/>
      <c r="EH16" s="87"/>
      <c r="EI16" s="87"/>
      <c r="EJ16" s="87"/>
      <c r="EK16" s="87"/>
      <c r="EL16" s="87"/>
      <c r="EM16" s="87"/>
      <c r="EN16" s="87"/>
      <c r="EO16" s="87"/>
      <c r="EP16" s="87"/>
      <c r="EQ16" s="87"/>
      <c r="ER16" s="87"/>
      <c r="ES16" s="87"/>
      <c r="ET16" s="87"/>
      <c r="EU16" s="87"/>
      <c r="EV16" s="87"/>
      <c r="EW16" s="87"/>
      <c r="EX16" s="87"/>
      <c r="EY16" s="87"/>
      <c r="EZ16" s="87"/>
      <c r="FA16" s="87"/>
      <c r="FB16" s="87"/>
      <c r="FC16" s="87"/>
      <c r="FD16" s="87"/>
      <c r="FE16" s="87"/>
      <c r="FF16" s="87"/>
      <c r="FG16" s="87"/>
      <c r="FH16" s="87"/>
    </row>
    <row r="17" spans="1:164">
      <c r="A17" s="7"/>
      <c r="B17" s="100" t="s">
        <v>169</v>
      </c>
      <c r="C17" s="102" t="s">
        <v>165</v>
      </c>
      <c r="D17" s="102">
        <v>113</v>
      </c>
      <c r="E17" s="102">
        <v>30</v>
      </c>
      <c r="F17" s="102">
        <v>70</v>
      </c>
      <c r="G17" s="97">
        <f t="shared" si="0"/>
        <v>73</v>
      </c>
      <c r="H17" s="103">
        <v>366</v>
      </c>
      <c r="I17" s="103">
        <f t="shared" si="1"/>
        <v>26718</v>
      </c>
      <c r="J17" s="87"/>
      <c r="K17" s="87"/>
      <c r="L17" s="87"/>
      <c r="M17" s="87"/>
      <c r="N17" s="87"/>
      <c r="O17" s="87"/>
      <c r="P17" s="87"/>
      <c r="Q17" s="87"/>
      <c r="R17" s="87"/>
      <c r="S17" s="87"/>
      <c r="T17" s="87"/>
      <c r="U17" s="87"/>
      <c r="V17" s="87"/>
      <c r="W17" s="87"/>
      <c r="X17" s="87"/>
      <c r="Y17" s="87"/>
      <c r="Z17" s="87"/>
      <c r="AA17" s="87"/>
      <c r="AB17" s="87"/>
      <c r="AC17" s="87"/>
      <c r="AD17" s="87"/>
      <c r="AE17" s="87"/>
      <c r="AF17" s="87"/>
      <c r="AG17" s="87"/>
      <c r="AH17" s="87"/>
      <c r="AI17" s="87"/>
      <c r="AJ17" s="87"/>
      <c r="AK17" s="87"/>
      <c r="AL17" s="87"/>
      <c r="AM17" s="87"/>
      <c r="AN17" s="87"/>
      <c r="AO17" s="87"/>
      <c r="AP17" s="87"/>
      <c r="AQ17" s="87"/>
      <c r="AR17" s="87"/>
      <c r="AS17" s="87"/>
      <c r="AT17" s="87"/>
      <c r="AU17" s="87"/>
      <c r="AV17" s="87"/>
      <c r="AW17" s="87"/>
      <c r="AX17" s="87"/>
      <c r="AY17" s="87"/>
      <c r="AZ17" s="87"/>
      <c r="BA17" s="87"/>
      <c r="BB17" s="87"/>
      <c r="BC17" s="87"/>
      <c r="BD17" s="87"/>
      <c r="BE17" s="87"/>
      <c r="BF17" s="87"/>
      <c r="BG17" s="87"/>
      <c r="BH17" s="87"/>
      <c r="BI17" s="87"/>
      <c r="BJ17" s="87"/>
      <c r="BK17" s="87"/>
      <c r="BL17" s="87"/>
      <c r="BM17" s="87"/>
      <c r="BN17" s="87"/>
      <c r="BO17" s="87"/>
      <c r="BP17" s="87"/>
      <c r="BQ17" s="87"/>
      <c r="BR17" s="87"/>
      <c r="BS17" s="87"/>
      <c r="BT17" s="87"/>
      <c r="BU17" s="87"/>
      <c r="BV17" s="87"/>
      <c r="BW17" s="87"/>
      <c r="BX17" s="87"/>
      <c r="BY17" s="87"/>
      <c r="BZ17" s="87"/>
      <c r="CA17" s="87"/>
      <c r="CB17" s="87"/>
      <c r="CC17" s="87"/>
      <c r="CD17" s="87"/>
      <c r="CE17" s="87"/>
      <c r="CF17" s="87"/>
      <c r="CG17" s="87"/>
      <c r="CH17" s="87"/>
      <c r="CI17" s="87"/>
      <c r="CJ17" s="87"/>
      <c r="CK17" s="87"/>
      <c r="CL17" s="87"/>
      <c r="CM17" s="87"/>
      <c r="CN17" s="87"/>
      <c r="CO17" s="87"/>
      <c r="CP17" s="87"/>
      <c r="CQ17" s="87"/>
      <c r="CR17" s="87"/>
      <c r="CS17" s="87"/>
      <c r="CT17" s="87"/>
      <c r="CU17" s="87"/>
      <c r="CV17" s="87"/>
      <c r="CW17" s="87"/>
      <c r="CX17" s="87"/>
      <c r="CY17" s="87"/>
      <c r="CZ17" s="87"/>
      <c r="DA17" s="87"/>
      <c r="DB17" s="87"/>
      <c r="DC17" s="87"/>
      <c r="DD17" s="87"/>
      <c r="DE17" s="87"/>
      <c r="DF17" s="87"/>
      <c r="DG17" s="87"/>
      <c r="DH17" s="87"/>
      <c r="DI17" s="87"/>
      <c r="DJ17" s="87"/>
      <c r="DK17" s="87"/>
      <c r="DL17" s="87"/>
      <c r="DM17" s="87"/>
      <c r="DN17" s="87"/>
      <c r="DO17" s="87"/>
      <c r="DP17" s="87"/>
      <c r="DQ17" s="87"/>
      <c r="DR17" s="87"/>
      <c r="DS17" s="87"/>
      <c r="DT17" s="87"/>
      <c r="DU17" s="87"/>
      <c r="DV17" s="87"/>
      <c r="DW17" s="87"/>
      <c r="DX17" s="87"/>
      <c r="DY17" s="87"/>
      <c r="DZ17" s="87"/>
      <c r="EA17" s="87"/>
      <c r="EB17" s="87"/>
      <c r="EC17" s="87"/>
      <c r="ED17" s="87"/>
      <c r="EE17" s="87"/>
      <c r="EF17" s="87"/>
      <c r="EG17" s="87"/>
      <c r="EH17" s="87"/>
      <c r="EI17" s="87"/>
      <c r="EJ17" s="87"/>
      <c r="EK17" s="87"/>
      <c r="EL17" s="87"/>
      <c r="EM17" s="87"/>
      <c r="EN17" s="87"/>
      <c r="EO17" s="87"/>
      <c r="EP17" s="87"/>
      <c r="EQ17" s="87"/>
      <c r="ER17" s="87"/>
      <c r="ES17" s="87"/>
      <c r="ET17" s="87"/>
      <c r="EU17" s="87"/>
      <c r="EV17" s="87"/>
      <c r="EW17" s="87"/>
      <c r="EX17" s="87"/>
      <c r="EY17" s="87"/>
      <c r="EZ17" s="87"/>
      <c r="FA17" s="87"/>
      <c r="FB17" s="87"/>
      <c r="FC17" s="87"/>
      <c r="FD17" s="87"/>
      <c r="FE17" s="87"/>
      <c r="FF17" s="87"/>
      <c r="FG17" s="87"/>
      <c r="FH17" s="87"/>
    </row>
    <row r="18" spans="1:164">
      <c r="A18" s="7"/>
      <c r="B18" s="100" t="s">
        <v>170</v>
      </c>
      <c r="C18" s="101" t="s">
        <v>165</v>
      </c>
      <c r="D18" s="102">
        <v>100</v>
      </c>
      <c r="E18" s="102"/>
      <c r="F18" s="102"/>
      <c r="G18" s="97">
        <f t="shared" si="0"/>
        <v>100</v>
      </c>
      <c r="H18" s="103">
        <v>345</v>
      </c>
      <c r="I18" s="103">
        <f t="shared" ref="I18:I39" si="2">+H18*G18</f>
        <v>34500</v>
      </c>
      <c r="J18" s="87"/>
      <c r="K18" s="87"/>
      <c r="L18" s="87"/>
      <c r="M18" s="87"/>
      <c r="N18" s="87"/>
      <c r="O18" s="87"/>
      <c r="P18" s="87"/>
      <c r="Q18" s="87"/>
      <c r="R18" s="87"/>
      <c r="S18" s="87"/>
      <c r="T18" s="87"/>
      <c r="U18" s="87"/>
      <c r="V18" s="87"/>
      <c r="W18" s="87"/>
      <c r="X18" s="87"/>
      <c r="Y18" s="87"/>
      <c r="Z18" s="87"/>
      <c r="AA18" s="87"/>
      <c r="AB18" s="87"/>
      <c r="AC18" s="87"/>
      <c r="AD18" s="87"/>
      <c r="AE18" s="87"/>
      <c r="AF18" s="87"/>
      <c r="AG18" s="87"/>
      <c r="AH18" s="87"/>
      <c r="AI18" s="87"/>
      <c r="AJ18" s="87"/>
      <c r="AK18" s="87"/>
      <c r="AL18" s="87"/>
      <c r="AM18" s="87"/>
      <c r="AN18" s="87"/>
      <c r="AO18" s="87"/>
      <c r="AP18" s="87"/>
      <c r="AQ18" s="87"/>
      <c r="AR18" s="87"/>
      <c r="AS18" s="87"/>
      <c r="AT18" s="87"/>
      <c r="AU18" s="87"/>
      <c r="AV18" s="87"/>
      <c r="AW18" s="87"/>
      <c r="AX18" s="87"/>
      <c r="AY18" s="87"/>
      <c r="AZ18" s="87"/>
      <c r="BA18" s="87"/>
      <c r="BB18" s="87"/>
      <c r="BC18" s="87"/>
      <c r="BD18" s="87"/>
      <c r="BE18" s="87"/>
      <c r="BF18" s="87"/>
      <c r="BG18" s="87"/>
      <c r="BH18" s="87"/>
      <c r="BI18" s="87"/>
      <c r="BJ18" s="87"/>
      <c r="BK18" s="87"/>
      <c r="BL18" s="87"/>
      <c r="BM18" s="87"/>
      <c r="BN18" s="87"/>
      <c r="BO18" s="87"/>
      <c r="BP18" s="87"/>
      <c r="BQ18" s="87"/>
      <c r="BR18" s="87"/>
      <c r="BS18" s="87"/>
      <c r="BT18" s="87"/>
      <c r="BU18" s="87"/>
      <c r="BV18" s="87"/>
      <c r="BW18" s="87"/>
      <c r="BX18" s="87"/>
      <c r="BY18" s="87"/>
      <c r="BZ18" s="87"/>
      <c r="CA18" s="87"/>
      <c r="CB18" s="87"/>
      <c r="CC18" s="87"/>
      <c r="CD18" s="87"/>
      <c r="CE18" s="87"/>
      <c r="CF18" s="87"/>
      <c r="CG18" s="87"/>
      <c r="CH18" s="87"/>
      <c r="CI18" s="87"/>
      <c r="CJ18" s="87"/>
      <c r="CK18" s="87"/>
      <c r="CL18" s="87"/>
      <c r="CM18" s="87"/>
      <c r="CN18" s="87"/>
      <c r="CO18" s="87"/>
      <c r="CP18" s="87"/>
      <c r="CQ18" s="87"/>
      <c r="CR18" s="87"/>
      <c r="CS18" s="87"/>
      <c r="CT18" s="87"/>
      <c r="CU18" s="87"/>
      <c r="CV18" s="87"/>
      <c r="CW18" s="87"/>
      <c r="CX18" s="87"/>
      <c r="CY18" s="87"/>
      <c r="CZ18" s="87"/>
      <c r="DA18" s="87"/>
      <c r="DB18" s="87"/>
      <c r="DC18" s="87"/>
      <c r="DD18" s="87"/>
      <c r="DE18" s="87"/>
      <c r="DF18" s="87"/>
      <c r="DG18" s="87"/>
      <c r="DH18" s="87"/>
      <c r="DI18" s="87"/>
      <c r="DJ18" s="87"/>
      <c r="DK18" s="87"/>
      <c r="DL18" s="87"/>
      <c r="DM18" s="87"/>
      <c r="DN18" s="87"/>
      <c r="DO18" s="87"/>
      <c r="DP18" s="87"/>
      <c r="DQ18" s="87"/>
      <c r="DR18" s="87"/>
      <c r="DS18" s="87"/>
      <c r="DT18" s="87"/>
      <c r="DU18" s="87"/>
      <c r="DV18" s="87"/>
      <c r="DW18" s="87"/>
      <c r="DX18" s="87"/>
      <c r="DY18" s="87"/>
      <c r="DZ18" s="87"/>
      <c r="EA18" s="87"/>
      <c r="EB18" s="87"/>
      <c r="EC18" s="87"/>
      <c r="ED18" s="87"/>
      <c r="EE18" s="87"/>
      <c r="EF18" s="87"/>
      <c r="EG18" s="87"/>
      <c r="EH18" s="87"/>
      <c r="EI18" s="87"/>
      <c r="EJ18" s="87"/>
      <c r="EK18" s="87"/>
      <c r="EL18" s="87"/>
      <c r="EM18" s="87"/>
      <c r="EN18" s="87"/>
      <c r="EO18" s="87"/>
      <c r="EP18" s="87"/>
      <c r="EQ18" s="87"/>
      <c r="ER18" s="87"/>
      <c r="ES18" s="87"/>
      <c r="ET18" s="87"/>
      <c r="EU18" s="87"/>
      <c r="EV18" s="87"/>
      <c r="EW18" s="87"/>
      <c r="EX18" s="87"/>
      <c r="EY18" s="87"/>
      <c r="EZ18" s="87"/>
      <c r="FA18" s="87"/>
      <c r="FB18" s="87"/>
      <c r="FC18" s="87"/>
      <c r="FD18" s="87"/>
      <c r="FE18" s="87"/>
      <c r="FF18" s="87"/>
      <c r="FG18" s="87"/>
      <c r="FH18" s="87"/>
    </row>
    <row r="19" spans="1:164" s="1" customFormat="1">
      <c r="A19" s="93"/>
      <c r="B19" s="95" t="s">
        <v>171</v>
      </c>
      <c r="C19" s="96" t="s">
        <v>172</v>
      </c>
      <c r="D19" s="97">
        <v>8</v>
      </c>
      <c r="E19" s="97">
        <v>4</v>
      </c>
      <c r="F19" s="97">
        <v>2</v>
      </c>
      <c r="G19" s="97">
        <f t="shared" si="0"/>
        <v>10</v>
      </c>
      <c r="H19" s="98">
        <v>300</v>
      </c>
      <c r="I19" s="114">
        <f t="shared" si="2"/>
        <v>3000</v>
      </c>
      <c r="J19" s="88"/>
      <c r="K19" s="88"/>
      <c r="L19" s="88"/>
      <c r="M19" s="88"/>
      <c r="N19" s="88"/>
      <c r="O19" s="88"/>
      <c r="P19" s="88"/>
      <c r="Q19" s="88"/>
      <c r="R19" s="88"/>
      <c r="S19" s="88"/>
      <c r="T19" s="88"/>
      <c r="U19" s="88"/>
      <c r="V19" s="88"/>
      <c r="W19" s="88"/>
      <c r="X19" s="88"/>
      <c r="Y19" s="88"/>
      <c r="Z19" s="88"/>
      <c r="AA19" s="88"/>
      <c r="AB19" s="88"/>
      <c r="AC19" s="88"/>
      <c r="AD19" s="88"/>
      <c r="AE19" s="88"/>
      <c r="AF19" s="88"/>
      <c r="AG19" s="88"/>
      <c r="AH19" s="88"/>
      <c r="AI19" s="88"/>
      <c r="AJ19" s="88"/>
      <c r="AK19" s="88"/>
      <c r="AL19" s="88"/>
      <c r="AM19" s="88"/>
      <c r="AN19" s="88"/>
      <c r="AO19" s="88"/>
      <c r="AP19" s="88"/>
      <c r="AQ19" s="88"/>
      <c r="AR19" s="88"/>
      <c r="AS19" s="88"/>
      <c r="AT19" s="88"/>
      <c r="AU19" s="88"/>
      <c r="AV19" s="88"/>
      <c r="AW19" s="88"/>
      <c r="AX19" s="88"/>
      <c r="AY19" s="88"/>
      <c r="AZ19" s="88"/>
      <c r="BA19" s="88"/>
      <c r="BB19" s="88"/>
      <c r="BC19" s="88"/>
      <c r="BD19" s="88"/>
      <c r="BE19" s="88"/>
      <c r="BF19" s="88"/>
      <c r="BG19" s="88"/>
      <c r="BH19" s="88"/>
      <c r="BI19" s="88"/>
      <c r="BJ19" s="88"/>
      <c r="BK19" s="88"/>
      <c r="BL19" s="88"/>
      <c r="BM19" s="88"/>
      <c r="BN19" s="88"/>
      <c r="BO19" s="88"/>
      <c r="BP19" s="88"/>
      <c r="BQ19" s="88"/>
      <c r="BR19" s="88"/>
      <c r="BS19" s="88"/>
      <c r="BT19" s="88"/>
      <c r="BU19" s="88"/>
      <c r="BV19" s="88"/>
      <c r="BW19" s="88"/>
      <c r="BX19" s="88"/>
      <c r="BY19" s="88"/>
      <c r="BZ19" s="88"/>
      <c r="CA19" s="88"/>
      <c r="CB19" s="88"/>
      <c r="CC19" s="88"/>
      <c r="CD19" s="88"/>
      <c r="CE19" s="88"/>
      <c r="CF19" s="88"/>
      <c r="CG19" s="88"/>
      <c r="CH19" s="88"/>
      <c r="CI19" s="88"/>
      <c r="CJ19" s="88"/>
      <c r="CK19" s="88"/>
      <c r="CL19" s="88"/>
      <c r="CM19" s="88"/>
      <c r="CN19" s="88"/>
      <c r="CO19" s="88"/>
      <c r="CP19" s="88"/>
      <c r="CQ19" s="88"/>
      <c r="CR19" s="88"/>
      <c r="CS19" s="88"/>
      <c r="CT19" s="88"/>
      <c r="CU19" s="88"/>
      <c r="CV19" s="88"/>
      <c r="CW19" s="88"/>
      <c r="CX19" s="88"/>
      <c r="CY19" s="88"/>
      <c r="CZ19" s="88"/>
      <c r="DA19" s="88"/>
      <c r="DB19" s="88"/>
      <c r="DC19" s="88"/>
      <c r="DD19" s="88"/>
      <c r="DE19" s="88"/>
      <c r="DF19" s="88"/>
      <c r="DG19" s="88"/>
      <c r="DH19" s="88"/>
      <c r="DI19" s="88"/>
      <c r="DJ19" s="88"/>
      <c r="DK19" s="88"/>
      <c r="DL19" s="88"/>
      <c r="DM19" s="88"/>
      <c r="DN19" s="88"/>
      <c r="DO19" s="88"/>
      <c r="DP19" s="88"/>
      <c r="DQ19" s="88"/>
      <c r="DR19" s="88"/>
      <c r="DS19" s="88"/>
      <c r="DT19" s="88"/>
      <c r="DU19" s="88"/>
      <c r="DV19" s="88"/>
      <c r="DW19" s="88"/>
      <c r="DX19" s="88"/>
      <c r="DY19" s="88"/>
      <c r="DZ19" s="88"/>
      <c r="EA19" s="88"/>
      <c r="EB19" s="88"/>
      <c r="EC19" s="88"/>
      <c r="ED19" s="88"/>
      <c r="EE19" s="88"/>
      <c r="EF19" s="88"/>
      <c r="EG19" s="88"/>
      <c r="EH19" s="88"/>
      <c r="EI19" s="88"/>
      <c r="EJ19" s="88"/>
      <c r="EK19" s="88"/>
      <c r="EL19" s="88"/>
      <c r="EM19" s="88"/>
      <c r="EN19" s="88"/>
      <c r="EO19" s="88"/>
      <c r="EP19" s="88"/>
      <c r="EQ19" s="88"/>
      <c r="ER19" s="88"/>
      <c r="ES19" s="88"/>
      <c r="ET19" s="88"/>
      <c r="EU19" s="88"/>
      <c r="EV19" s="88"/>
      <c r="EW19" s="88"/>
      <c r="EX19" s="88"/>
      <c r="EY19" s="88"/>
      <c r="EZ19" s="88"/>
      <c r="FA19" s="88"/>
      <c r="FB19" s="88"/>
      <c r="FC19" s="88"/>
      <c r="FD19" s="88"/>
      <c r="FE19" s="88"/>
      <c r="FF19" s="88"/>
      <c r="FG19" s="88"/>
      <c r="FH19" s="88"/>
    </row>
    <row r="20" spans="1:164">
      <c r="A20" s="7"/>
      <c r="B20" s="100" t="s">
        <v>173</v>
      </c>
      <c r="C20" s="101" t="s">
        <v>165</v>
      </c>
      <c r="D20" s="102">
        <v>454</v>
      </c>
      <c r="E20" s="102"/>
      <c r="F20" s="102">
        <v>60</v>
      </c>
      <c r="G20" s="97">
        <f t="shared" si="0"/>
        <v>394</v>
      </c>
      <c r="H20" s="103">
        <v>699</v>
      </c>
      <c r="I20" s="103">
        <f t="shared" si="2"/>
        <v>275406</v>
      </c>
      <c r="J20" s="87"/>
      <c r="K20" s="87"/>
      <c r="L20" s="87"/>
      <c r="M20" s="87"/>
      <c r="N20" s="87"/>
      <c r="O20" s="87"/>
      <c r="P20" s="87"/>
      <c r="Q20" s="87"/>
      <c r="R20" s="87"/>
      <c r="S20" s="87"/>
      <c r="T20" s="87"/>
      <c r="U20" s="87"/>
      <c r="V20" s="87"/>
      <c r="W20" s="87"/>
      <c r="X20" s="87"/>
      <c r="Y20" s="87"/>
      <c r="Z20" s="87"/>
      <c r="AA20" s="87"/>
      <c r="AB20" s="87"/>
      <c r="AC20" s="87"/>
      <c r="AD20" s="87"/>
      <c r="AE20" s="87"/>
      <c r="AF20" s="87"/>
      <c r="AG20" s="87"/>
      <c r="AH20" s="87"/>
      <c r="AI20" s="87"/>
      <c r="AJ20" s="87"/>
      <c r="AK20" s="87"/>
      <c r="AL20" s="87"/>
      <c r="AM20" s="87"/>
      <c r="AN20" s="87"/>
      <c r="AO20" s="87"/>
      <c r="AP20" s="87"/>
      <c r="AQ20" s="87"/>
      <c r="AR20" s="87"/>
      <c r="AS20" s="87"/>
      <c r="AT20" s="87"/>
      <c r="AU20" s="87"/>
      <c r="AV20" s="87"/>
      <c r="AW20" s="87"/>
      <c r="AX20" s="87"/>
      <c r="AY20" s="87"/>
      <c r="AZ20" s="87"/>
      <c r="BA20" s="87"/>
      <c r="BB20" s="87"/>
      <c r="BC20" s="87"/>
      <c r="BD20" s="87"/>
      <c r="BE20" s="87"/>
      <c r="BF20" s="87"/>
      <c r="BG20" s="87"/>
      <c r="BH20" s="87"/>
      <c r="BI20" s="87"/>
      <c r="BJ20" s="87"/>
      <c r="BK20" s="87"/>
      <c r="BL20" s="87"/>
      <c r="BM20" s="87"/>
      <c r="BN20" s="87"/>
      <c r="BO20" s="87"/>
      <c r="BP20" s="87"/>
      <c r="BQ20" s="87"/>
      <c r="BR20" s="87"/>
      <c r="BS20" s="87"/>
      <c r="BT20" s="87"/>
      <c r="BU20" s="87"/>
      <c r="BV20" s="87"/>
      <c r="BW20" s="87"/>
      <c r="BX20" s="87"/>
      <c r="BY20" s="87"/>
      <c r="BZ20" s="87"/>
      <c r="CA20" s="87"/>
      <c r="CB20" s="87"/>
      <c r="CC20" s="87"/>
      <c r="CD20" s="87"/>
      <c r="CE20" s="87"/>
      <c r="CF20" s="87"/>
      <c r="CG20" s="87"/>
      <c r="CH20" s="87"/>
      <c r="CI20" s="87"/>
      <c r="CJ20" s="87"/>
      <c r="CK20" s="87"/>
      <c r="CL20" s="87"/>
      <c r="CM20" s="87"/>
      <c r="CN20" s="87"/>
      <c r="CO20" s="87"/>
      <c r="CP20" s="87"/>
      <c r="CQ20" s="87"/>
      <c r="CR20" s="87"/>
      <c r="CS20" s="87"/>
      <c r="CT20" s="87"/>
      <c r="CU20" s="87"/>
      <c r="CV20" s="87"/>
      <c r="CW20" s="87"/>
      <c r="CX20" s="87"/>
      <c r="CY20" s="87"/>
      <c r="CZ20" s="87"/>
      <c r="DA20" s="87"/>
      <c r="DB20" s="87"/>
      <c r="DC20" s="87"/>
      <c r="DD20" s="87"/>
      <c r="DE20" s="87"/>
      <c r="DF20" s="87"/>
      <c r="DG20" s="87"/>
      <c r="DH20" s="87"/>
      <c r="DI20" s="87"/>
      <c r="DJ20" s="87"/>
      <c r="DK20" s="87"/>
      <c r="DL20" s="87"/>
      <c r="DM20" s="87"/>
      <c r="DN20" s="87"/>
      <c r="DO20" s="87"/>
      <c r="DP20" s="87"/>
      <c r="DQ20" s="87"/>
      <c r="DR20" s="87"/>
      <c r="DS20" s="87"/>
      <c r="DT20" s="87"/>
      <c r="DU20" s="87"/>
      <c r="DV20" s="87"/>
      <c r="DW20" s="87"/>
      <c r="DX20" s="87"/>
      <c r="DY20" s="87"/>
      <c r="DZ20" s="87"/>
      <c r="EA20" s="87"/>
      <c r="EB20" s="87"/>
      <c r="EC20" s="87"/>
      <c r="ED20" s="87"/>
      <c r="EE20" s="87"/>
      <c r="EF20" s="87"/>
      <c r="EG20" s="87"/>
      <c r="EH20" s="87"/>
      <c r="EI20" s="87"/>
      <c r="EJ20" s="87"/>
      <c r="EK20" s="87"/>
      <c r="EL20" s="87"/>
      <c r="EM20" s="87"/>
      <c r="EN20" s="87"/>
      <c r="EO20" s="87"/>
      <c r="EP20" s="87"/>
      <c r="EQ20" s="87"/>
      <c r="ER20" s="87"/>
      <c r="ES20" s="87"/>
      <c r="ET20" s="87"/>
      <c r="EU20" s="87"/>
      <c r="EV20" s="87"/>
      <c r="EW20" s="87"/>
      <c r="EX20" s="87"/>
      <c r="EY20" s="87"/>
      <c r="EZ20" s="87"/>
      <c r="FA20" s="87"/>
      <c r="FB20" s="87"/>
      <c r="FC20" s="87"/>
      <c r="FD20" s="87"/>
      <c r="FE20" s="87"/>
      <c r="FF20" s="87"/>
      <c r="FG20" s="87"/>
      <c r="FH20" s="87"/>
    </row>
    <row r="21" spans="1:164">
      <c r="A21" s="7"/>
      <c r="B21" s="100" t="s">
        <v>174</v>
      </c>
      <c r="C21" s="101" t="s">
        <v>175</v>
      </c>
      <c r="D21" s="102">
        <v>350.6</v>
      </c>
      <c r="E21" s="102"/>
      <c r="F21" s="102">
        <v>45</v>
      </c>
      <c r="G21" s="97">
        <f t="shared" si="0"/>
        <v>305.60000000000002</v>
      </c>
      <c r="H21" s="103">
        <v>2000</v>
      </c>
      <c r="I21" s="103">
        <f t="shared" si="2"/>
        <v>611200</v>
      </c>
      <c r="J21" s="87"/>
      <c r="K21" s="87"/>
      <c r="L21" s="87"/>
      <c r="M21" s="87"/>
      <c r="N21" s="87"/>
      <c r="O21" s="87"/>
      <c r="P21" s="87"/>
      <c r="Q21" s="87"/>
      <c r="R21" s="87"/>
      <c r="S21" s="87"/>
      <c r="T21" s="87"/>
      <c r="U21" s="87"/>
      <c r="V21" s="87"/>
      <c r="W21" s="87"/>
      <c r="X21" s="87"/>
      <c r="Y21" s="87"/>
      <c r="Z21" s="87"/>
      <c r="AA21" s="87"/>
      <c r="AB21" s="87"/>
      <c r="AC21" s="87"/>
      <c r="AD21" s="87"/>
      <c r="AE21" s="87"/>
      <c r="AF21" s="87"/>
      <c r="AG21" s="87"/>
      <c r="AH21" s="87"/>
      <c r="AI21" s="87"/>
      <c r="AJ21" s="87"/>
      <c r="AK21" s="87"/>
      <c r="AL21" s="87"/>
      <c r="AM21" s="87"/>
      <c r="AN21" s="87"/>
      <c r="AO21" s="87"/>
      <c r="AP21" s="87"/>
      <c r="AQ21" s="87"/>
      <c r="AR21" s="87"/>
      <c r="AS21" s="87"/>
      <c r="AT21" s="87"/>
      <c r="AU21" s="87"/>
      <c r="AV21" s="87"/>
      <c r="AW21" s="87"/>
      <c r="AX21" s="87"/>
      <c r="AY21" s="87"/>
      <c r="AZ21" s="87"/>
      <c r="BA21" s="87"/>
      <c r="BB21" s="87"/>
      <c r="BC21" s="87"/>
      <c r="BD21" s="87"/>
      <c r="BE21" s="87"/>
      <c r="BF21" s="87"/>
      <c r="BG21" s="87"/>
      <c r="BH21" s="87"/>
      <c r="BI21" s="87"/>
      <c r="BJ21" s="87"/>
      <c r="BK21" s="87"/>
      <c r="BL21" s="87"/>
      <c r="BM21" s="87"/>
      <c r="BN21" s="87"/>
      <c r="BO21" s="87"/>
      <c r="BP21" s="87"/>
      <c r="BQ21" s="87"/>
      <c r="BR21" s="87"/>
      <c r="BS21" s="87"/>
      <c r="BT21" s="87"/>
      <c r="BU21" s="87"/>
      <c r="BV21" s="87"/>
      <c r="BW21" s="87"/>
      <c r="BX21" s="87"/>
      <c r="BY21" s="87"/>
      <c r="BZ21" s="87"/>
      <c r="CA21" s="87"/>
      <c r="CB21" s="87"/>
      <c r="CC21" s="87"/>
      <c r="CD21" s="87"/>
      <c r="CE21" s="87"/>
      <c r="CF21" s="87"/>
      <c r="CG21" s="87"/>
      <c r="CH21" s="87"/>
      <c r="CI21" s="87"/>
      <c r="CJ21" s="87"/>
      <c r="CK21" s="87"/>
      <c r="CL21" s="87"/>
      <c r="CM21" s="87"/>
      <c r="CN21" s="87"/>
      <c r="CO21" s="87"/>
      <c r="CP21" s="87"/>
      <c r="CQ21" s="87"/>
      <c r="CR21" s="87"/>
      <c r="CS21" s="87"/>
      <c r="CT21" s="87"/>
      <c r="CU21" s="87"/>
      <c r="CV21" s="87"/>
      <c r="CW21" s="87"/>
      <c r="CX21" s="87"/>
      <c r="CY21" s="87"/>
      <c r="CZ21" s="87"/>
      <c r="DA21" s="87"/>
      <c r="DB21" s="87"/>
      <c r="DC21" s="87"/>
      <c r="DD21" s="87"/>
      <c r="DE21" s="87"/>
      <c r="DF21" s="87"/>
      <c r="DG21" s="87"/>
      <c r="DH21" s="87"/>
      <c r="DI21" s="87"/>
      <c r="DJ21" s="87"/>
      <c r="DK21" s="87"/>
      <c r="DL21" s="87"/>
      <c r="DM21" s="87"/>
      <c r="DN21" s="87"/>
      <c r="DO21" s="87"/>
      <c r="DP21" s="87"/>
      <c r="DQ21" s="87"/>
      <c r="DR21" s="87"/>
      <c r="DS21" s="87"/>
      <c r="DT21" s="87"/>
      <c r="DU21" s="87"/>
      <c r="DV21" s="87"/>
      <c r="DW21" s="87"/>
      <c r="DX21" s="87"/>
      <c r="DY21" s="87"/>
      <c r="DZ21" s="87"/>
      <c r="EA21" s="87"/>
      <c r="EB21" s="87"/>
      <c r="EC21" s="87"/>
      <c r="ED21" s="87"/>
      <c r="EE21" s="87"/>
      <c r="EF21" s="87"/>
      <c r="EG21" s="87"/>
      <c r="EH21" s="87"/>
      <c r="EI21" s="87"/>
      <c r="EJ21" s="87"/>
      <c r="EK21" s="87"/>
      <c r="EL21" s="87"/>
      <c r="EM21" s="87"/>
      <c r="EN21" s="87"/>
      <c r="EO21" s="87"/>
      <c r="EP21" s="87"/>
      <c r="EQ21" s="87"/>
      <c r="ER21" s="87"/>
      <c r="ES21" s="87"/>
      <c r="ET21" s="87"/>
      <c r="EU21" s="87"/>
      <c r="EV21" s="87"/>
      <c r="EW21" s="87"/>
      <c r="EX21" s="87"/>
      <c r="EY21" s="87"/>
      <c r="EZ21" s="87"/>
      <c r="FA21" s="87"/>
      <c r="FB21" s="87"/>
      <c r="FC21" s="87"/>
      <c r="FD21" s="87"/>
      <c r="FE21" s="87"/>
      <c r="FF21" s="87"/>
      <c r="FG21" s="87"/>
      <c r="FH21" s="87"/>
    </row>
    <row r="22" spans="1:164">
      <c r="A22" s="7"/>
      <c r="B22" s="100" t="s">
        <v>176</v>
      </c>
      <c r="C22" s="101" t="s">
        <v>177</v>
      </c>
      <c r="D22" s="102">
        <v>324</v>
      </c>
      <c r="E22" s="102"/>
      <c r="F22" s="102">
        <v>51</v>
      </c>
      <c r="G22" s="97">
        <f t="shared" si="0"/>
        <v>273</v>
      </c>
      <c r="H22" s="103">
        <v>2000</v>
      </c>
      <c r="I22" s="103">
        <f t="shared" si="2"/>
        <v>546000</v>
      </c>
      <c r="J22" s="87"/>
      <c r="K22" s="87"/>
      <c r="L22" s="87"/>
      <c r="M22" s="87"/>
      <c r="N22" s="87"/>
      <c r="O22" s="87"/>
      <c r="P22" s="87"/>
      <c r="Q22" s="87"/>
      <c r="R22" s="87"/>
      <c r="S22" s="87"/>
      <c r="T22" s="87"/>
      <c r="U22" s="87"/>
      <c r="V22" s="87"/>
      <c r="W22" s="87"/>
      <c r="X22" s="87"/>
      <c r="Y22" s="87"/>
      <c r="Z22" s="87"/>
      <c r="AA22" s="87"/>
      <c r="AB22" s="87"/>
      <c r="AC22" s="87"/>
      <c r="AD22" s="87"/>
      <c r="AE22" s="87"/>
      <c r="AF22" s="87"/>
      <c r="AG22" s="87"/>
      <c r="AH22" s="87"/>
      <c r="AI22" s="87"/>
      <c r="AJ22" s="87"/>
      <c r="AK22" s="87"/>
      <c r="AL22" s="87"/>
      <c r="AM22" s="87"/>
      <c r="AN22" s="87"/>
      <c r="AO22" s="87"/>
      <c r="AP22" s="87"/>
      <c r="AQ22" s="87"/>
      <c r="AR22" s="87"/>
      <c r="AS22" s="87"/>
      <c r="AT22" s="87"/>
      <c r="AU22" s="87"/>
      <c r="AV22" s="87"/>
      <c r="AW22" s="87"/>
      <c r="AX22" s="87"/>
      <c r="AY22" s="87"/>
      <c r="AZ22" s="87"/>
      <c r="BA22" s="87"/>
      <c r="BB22" s="87"/>
      <c r="BC22" s="87"/>
      <c r="BD22" s="87"/>
      <c r="BE22" s="87"/>
      <c r="BF22" s="87"/>
      <c r="BG22" s="87"/>
      <c r="BH22" s="87"/>
      <c r="BI22" s="87"/>
      <c r="BJ22" s="87"/>
      <c r="BK22" s="87"/>
      <c r="BL22" s="87"/>
      <c r="BM22" s="87"/>
      <c r="BN22" s="87"/>
      <c r="BO22" s="87"/>
      <c r="BP22" s="87"/>
      <c r="BQ22" s="87"/>
      <c r="BR22" s="87"/>
      <c r="BS22" s="87"/>
      <c r="BT22" s="87"/>
      <c r="BU22" s="87"/>
      <c r="BV22" s="87"/>
      <c r="BW22" s="87"/>
      <c r="BX22" s="87"/>
      <c r="BY22" s="87"/>
      <c r="BZ22" s="87"/>
      <c r="CA22" s="87"/>
      <c r="CB22" s="87"/>
      <c r="CC22" s="87"/>
      <c r="CD22" s="87"/>
      <c r="CE22" s="87"/>
      <c r="CF22" s="87"/>
      <c r="CG22" s="87"/>
      <c r="CH22" s="87"/>
      <c r="CI22" s="87"/>
      <c r="CJ22" s="87"/>
      <c r="CK22" s="87"/>
      <c r="CL22" s="87"/>
      <c r="CM22" s="87"/>
      <c r="CN22" s="87"/>
      <c r="CO22" s="87"/>
      <c r="CP22" s="87"/>
      <c r="CQ22" s="87"/>
      <c r="CR22" s="87"/>
      <c r="CS22" s="87"/>
      <c r="CT22" s="87"/>
      <c r="CU22" s="87"/>
      <c r="CV22" s="87"/>
      <c r="CW22" s="87"/>
      <c r="CX22" s="87"/>
      <c r="CY22" s="87"/>
      <c r="CZ22" s="87"/>
      <c r="DA22" s="87"/>
      <c r="DB22" s="87"/>
      <c r="DC22" s="87"/>
      <c r="DD22" s="87"/>
      <c r="DE22" s="87"/>
      <c r="DF22" s="87"/>
      <c r="DG22" s="87"/>
      <c r="DH22" s="87"/>
      <c r="DI22" s="87"/>
      <c r="DJ22" s="87"/>
      <c r="DK22" s="87"/>
      <c r="DL22" s="87"/>
      <c r="DM22" s="87"/>
      <c r="DN22" s="87"/>
      <c r="DO22" s="87"/>
      <c r="DP22" s="87"/>
      <c r="DQ22" s="87"/>
      <c r="DR22" s="87"/>
      <c r="DS22" s="87"/>
      <c r="DT22" s="87"/>
      <c r="DU22" s="87"/>
      <c r="DV22" s="87"/>
      <c r="DW22" s="87"/>
      <c r="DX22" s="87"/>
      <c r="DY22" s="87"/>
      <c r="DZ22" s="87"/>
      <c r="EA22" s="87"/>
      <c r="EB22" s="87"/>
      <c r="EC22" s="87"/>
      <c r="ED22" s="87"/>
      <c r="EE22" s="87"/>
      <c r="EF22" s="87"/>
      <c r="EG22" s="87"/>
      <c r="EH22" s="87"/>
      <c r="EI22" s="87"/>
      <c r="EJ22" s="87"/>
      <c r="EK22" s="87"/>
      <c r="EL22" s="87"/>
      <c r="EM22" s="87"/>
      <c r="EN22" s="87"/>
      <c r="EO22" s="87"/>
      <c r="EP22" s="87"/>
      <c r="EQ22" s="87"/>
      <c r="ER22" s="87"/>
      <c r="ES22" s="87"/>
      <c r="ET22" s="87"/>
      <c r="EU22" s="87"/>
      <c r="EV22" s="87"/>
      <c r="EW22" s="87"/>
      <c r="EX22" s="87"/>
      <c r="EY22" s="87"/>
      <c r="EZ22" s="87"/>
      <c r="FA22" s="87"/>
      <c r="FB22" s="87"/>
      <c r="FC22" s="87"/>
      <c r="FD22" s="87"/>
      <c r="FE22" s="87"/>
      <c r="FF22" s="87"/>
      <c r="FG22" s="87"/>
      <c r="FH22" s="87"/>
    </row>
    <row r="23" spans="1:164" s="1" customFormat="1">
      <c r="A23" s="93"/>
      <c r="B23" s="95" t="s">
        <v>178</v>
      </c>
      <c r="C23" s="97" t="s">
        <v>179</v>
      </c>
      <c r="D23" s="97">
        <v>1300</v>
      </c>
      <c r="E23" s="97">
        <v>7000</v>
      </c>
      <c r="F23" s="97">
        <v>2100</v>
      </c>
      <c r="G23" s="97">
        <f t="shared" si="0"/>
        <v>6200</v>
      </c>
      <c r="H23" s="98">
        <v>15.5</v>
      </c>
      <c r="I23" s="114">
        <f t="shared" si="2"/>
        <v>96100</v>
      </c>
      <c r="J23" s="88"/>
      <c r="K23" s="88"/>
      <c r="L23" s="88"/>
      <c r="M23" s="88"/>
      <c r="N23" s="88"/>
      <c r="O23" s="88"/>
      <c r="P23" s="88"/>
      <c r="Q23" s="88"/>
      <c r="R23" s="88"/>
      <c r="S23" s="88"/>
      <c r="T23" s="88"/>
      <c r="U23" s="88"/>
      <c r="V23" s="88"/>
      <c r="W23" s="88"/>
      <c r="X23" s="88"/>
      <c r="Y23" s="88"/>
      <c r="Z23" s="88"/>
      <c r="AA23" s="88"/>
      <c r="AB23" s="88"/>
      <c r="AC23" s="88"/>
      <c r="AD23" s="88"/>
      <c r="AE23" s="88"/>
      <c r="AF23" s="88"/>
      <c r="AG23" s="88"/>
      <c r="AH23" s="88"/>
      <c r="AI23" s="88"/>
      <c r="AJ23" s="88"/>
      <c r="AK23" s="88"/>
      <c r="AL23" s="88"/>
      <c r="AM23" s="88"/>
      <c r="AN23" s="88"/>
      <c r="AO23" s="88"/>
      <c r="AP23" s="88"/>
      <c r="AQ23" s="88"/>
      <c r="AR23" s="88"/>
      <c r="AS23" s="88"/>
      <c r="AT23" s="88"/>
      <c r="AU23" s="88"/>
      <c r="AV23" s="88"/>
      <c r="AW23" s="88"/>
      <c r="AX23" s="88"/>
      <c r="AY23" s="88"/>
      <c r="AZ23" s="88"/>
      <c r="BA23" s="88"/>
      <c r="BB23" s="88"/>
      <c r="BC23" s="88"/>
      <c r="BD23" s="88"/>
      <c r="BE23" s="88"/>
      <c r="BF23" s="88"/>
      <c r="BG23" s="88"/>
      <c r="BH23" s="88"/>
      <c r="BI23" s="88"/>
      <c r="BJ23" s="88"/>
      <c r="BK23" s="88"/>
      <c r="BL23" s="88"/>
      <c r="BM23" s="88"/>
      <c r="BN23" s="88"/>
      <c r="BO23" s="88"/>
      <c r="BP23" s="88"/>
      <c r="BQ23" s="88"/>
      <c r="BR23" s="88"/>
      <c r="BS23" s="88"/>
      <c r="BT23" s="88"/>
      <c r="BU23" s="88"/>
      <c r="BV23" s="88"/>
      <c r="BW23" s="88"/>
      <c r="BX23" s="88"/>
      <c r="BY23" s="88"/>
      <c r="BZ23" s="88"/>
      <c r="CA23" s="88"/>
      <c r="CB23" s="88"/>
      <c r="CC23" s="88"/>
      <c r="CD23" s="88"/>
      <c r="CE23" s="88"/>
      <c r="CF23" s="88"/>
      <c r="CG23" s="88"/>
      <c r="CH23" s="88"/>
      <c r="CI23" s="88"/>
      <c r="CJ23" s="88"/>
      <c r="CK23" s="88"/>
      <c r="CL23" s="88"/>
      <c r="CM23" s="88"/>
      <c r="CN23" s="88"/>
      <c r="CO23" s="88"/>
      <c r="CP23" s="88"/>
      <c r="CQ23" s="88"/>
      <c r="CR23" s="88"/>
      <c r="CS23" s="88"/>
      <c r="CT23" s="88"/>
      <c r="CU23" s="88"/>
      <c r="CV23" s="88"/>
      <c r="CW23" s="88"/>
      <c r="CX23" s="88"/>
      <c r="CY23" s="88"/>
      <c r="CZ23" s="88"/>
      <c r="DA23" s="88"/>
      <c r="DB23" s="88"/>
      <c r="DC23" s="88"/>
      <c r="DD23" s="88"/>
      <c r="DE23" s="88"/>
      <c r="DF23" s="88"/>
      <c r="DG23" s="88"/>
      <c r="DH23" s="88"/>
      <c r="DI23" s="88"/>
      <c r="DJ23" s="88"/>
      <c r="DK23" s="88"/>
      <c r="DL23" s="88"/>
      <c r="DM23" s="88"/>
      <c r="DN23" s="88"/>
      <c r="DO23" s="88"/>
      <c r="DP23" s="88"/>
      <c r="DQ23" s="88"/>
      <c r="DR23" s="88"/>
      <c r="DS23" s="88"/>
      <c r="DT23" s="88"/>
      <c r="DU23" s="88"/>
      <c r="DV23" s="88"/>
      <c r="DW23" s="88"/>
      <c r="DX23" s="88"/>
      <c r="DY23" s="88"/>
      <c r="DZ23" s="88"/>
      <c r="EA23" s="88"/>
      <c r="EB23" s="88"/>
      <c r="EC23" s="88"/>
      <c r="ED23" s="88"/>
      <c r="EE23" s="88"/>
      <c r="EF23" s="88"/>
      <c r="EG23" s="88"/>
      <c r="EH23" s="88"/>
      <c r="EI23" s="88"/>
      <c r="EJ23" s="88"/>
      <c r="EK23" s="88"/>
      <c r="EL23" s="88"/>
      <c r="EM23" s="88"/>
      <c r="EN23" s="88"/>
      <c r="EO23" s="88"/>
      <c r="EP23" s="88"/>
      <c r="EQ23" s="88"/>
      <c r="ER23" s="88"/>
      <c r="ES23" s="88"/>
      <c r="ET23" s="88"/>
      <c r="EU23" s="88"/>
      <c r="EV23" s="88"/>
      <c r="EW23" s="88"/>
      <c r="EX23" s="88"/>
      <c r="EY23" s="88"/>
      <c r="EZ23" s="88"/>
      <c r="FA23" s="88"/>
      <c r="FB23" s="88"/>
      <c r="FC23" s="88"/>
      <c r="FD23" s="88"/>
      <c r="FE23" s="88"/>
      <c r="FF23" s="88"/>
      <c r="FG23" s="88"/>
      <c r="FH23" s="88"/>
    </row>
    <row r="24" spans="1:164">
      <c r="A24" s="93"/>
      <c r="B24" s="95" t="s">
        <v>180</v>
      </c>
      <c r="C24" s="97" t="s">
        <v>181</v>
      </c>
      <c r="D24" s="97">
        <v>0</v>
      </c>
      <c r="E24" s="97">
        <v>7000</v>
      </c>
      <c r="F24" s="97">
        <v>2800</v>
      </c>
      <c r="G24" s="97">
        <f t="shared" si="0"/>
        <v>4200</v>
      </c>
      <c r="H24" s="98">
        <v>7.6</v>
      </c>
      <c r="I24" s="115">
        <f t="shared" si="2"/>
        <v>31920</v>
      </c>
      <c r="J24" s="88"/>
      <c r="K24" s="87"/>
      <c r="L24" s="87"/>
      <c r="M24" s="87"/>
      <c r="N24" s="87"/>
      <c r="O24" s="87"/>
      <c r="P24" s="87"/>
      <c r="Q24" s="87"/>
      <c r="R24" s="87"/>
      <c r="S24" s="87"/>
      <c r="T24" s="87"/>
      <c r="U24" s="87"/>
      <c r="V24" s="87"/>
      <c r="W24" s="87"/>
      <c r="X24" s="87"/>
      <c r="Y24" s="87"/>
      <c r="Z24" s="87"/>
      <c r="AA24" s="87"/>
      <c r="AB24" s="87"/>
      <c r="AC24" s="87"/>
      <c r="AD24" s="87"/>
      <c r="AE24" s="87"/>
      <c r="AF24" s="87"/>
      <c r="AG24" s="87"/>
      <c r="AH24" s="87"/>
      <c r="AI24" s="87"/>
      <c r="AJ24" s="87"/>
      <c r="AK24" s="87"/>
      <c r="AL24" s="87"/>
      <c r="AM24" s="87"/>
      <c r="AN24" s="87"/>
      <c r="AO24" s="87"/>
      <c r="AP24" s="87"/>
      <c r="AQ24" s="87"/>
      <c r="AR24" s="87"/>
      <c r="AS24" s="87"/>
      <c r="AT24" s="87"/>
      <c r="AU24" s="87"/>
      <c r="AV24" s="87"/>
      <c r="AW24" s="87"/>
      <c r="AX24" s="87"/>
      <c r="AY24" s="87"/>
      <c r="AZ24" s="87"/>
      <c r="BA24" s="87"/>
      <c r="BB24" s="87"/>
      <c r="BC24" s="87"/>
      <c r="BD24" s="87"/>
      <c r="BE24" s="87"/>
      <c r="BF24" s="87"/>
      <c r="BG24" s="87"/>
      <c r="BH24" s="87"/>
      <c r="BI24" s="87"/>
      <c r="BJ24" s="87"/>
      <c r="BK24" s="87"/>
      <c r="BL24" s="87"/>
      <c r="BM24" s="87"/>
      <c r="BN24" s="87"/>
      <c r="BO24" s="87"/>
      <c r="BP24" s="87"/>
      <c r="BQ24" s="87"/>
      <c r="BR24" s="87"/>
      <c r="BS24" s="87"/>
      <c r="BT24" s="87"/>
      <c r="BU24" s="87"/>
      <c r="BV24" s="87"/>
      <c r="BW24" s="87"/>
      <c r="BX24" s="87"/>
      <c r="BY24" s="87"/>
      <c r="BZ24" s="87"/>
      <c r="CA24" s="87"/>
      <c r="CB24" s="87"/>
      <c r="CC24" s="87"/>
      <c r="CD24" s="87"/>
      <c r="CE24" s="87"/>
      <c r="CF24" s="87"/>
      <c r="CG24" s="87"/>
      <c r="CH24" s="87"/>
      <c r="CI24" s="87"/>
      <c r="CJ24" s="87"/>
      <c r="CK24" s="87"/>
      <c r="CL24" s="87"/>
      <c r="CM24" s="87"/>
      <c r="CN24" s="87"/>
      <c r="CO24" s="87"/>
      <c r="CP24" s="87"/>
      <c r="CQ24" s="87"/>
      <c r="CR24" s="87"/>
      <c r="CS24" s="87"/>
      <c r="CT24" s="87"/>
      <c r="CU24" s="87"/>
      <c r="CV24" s="87"/>
      <c r="CW24" s="87"/>
      <c r="CX24" s="87"/>
      <c r="CY24" s="87"/>
      <c r="CZ24" s="87"/>
      <c r="DA24" s="87"/>
      <c r="DB24" s="87"/>
      <c r="DC24" s="87"/>
      <c r="DD24" s="87"/>
      <c r="DE24" s="87"/>
      <c r="DF24" s="87"/>
      <c r="DG24" s="87"/>
      <c r="DH24" s="87"/>
      <c r="DI24" s="87"/>
      <c r="DJ24" s="87"/>
      <c r="DK24" s="87"/>
      <c r="DL24" s="87"/>
      <c r="DM24" s="87"/>
      <c r="DN24" s="87"/>
      <c r="DO24" s="87"/>
      <c r="DP24" s="87"/>
      <c r="DQ24" s="87"/>
      <c r="DR24" s="87"/>
      <c r="DS24" s="87"/>
      <c r="DT24" s="87"/>
      <c r="DU24" s="87"/>
      <c r="DV24" s="87"/>
      <c r="DW24" s="87"/>
      <c r="DX24" s="87"/>
      <c r="DY24" s="87"/>
      <c r="DZ24" s="87"/>
      <c r="EA24" s="87"/>
      <c r="EB24" s="87"/>
      <c r="EC24" s="87"/>
      <c r="ED24" s="87"/>
      <c r="EE24" s="87"/>
      <c r="EF24" s="87"/>
      <c r="EG24" s="87"/>
      <c r="EH24" s="87"/>
      <c r="EI24" s="87"/>
      <c r="EJ24" s="87"/>
      <c r="EK24" s="87"/>
      <c r="EL24" s="87"/>
      <c r="EM24" s="87"/>
      <c r="EN24" s="87"/>
      <c r="EO24" s="87"/>
      <c r="EP24" s="87"/>
      <c r="EQ24" s="87"/>
      <c r="ER24" s="87"/>
      <c r="ES24" s="87"/>
      <c r="ET24" s="87"/>
      <c r="EU24" s="87"/>
      <c r="EV24" s="87"/>
      <c r="EW24" s="87"/>
      <c r="EX24" s="87"/>
      <c r="EY24" s="87"/>
      <c r="EZ24" s="87"/>
      <c r="FA24" s="87"/>
      <c r="FB24" s="87"/>
      <c r="FC24" s="87"/>
      <c r="FD24" s="87"/>
      <c r="FE24" s="87"/>
      <c r="FF24" s="87"/>
      <c r="FG24" s="87"/>
      <c r="FH24" s="87"/>
    </row>
    <row r="25" spans="1:164">
      <c r="A25" s="7"/>
      <c r="B25" s="100" t="s">
        <v>182</v>
      </c>
      <c r="C25" s="102" t="s">
        <v>179</v>
      </c>
      <c r="D25" s="102">
        <v>2900</v>
      </c>
      <c r="E25" s="102"/>
      <c r="F25" s="102">
        <v>200</v>
      </c>
      <c r="G25" s="97">
        <f t="shared" si="0"/>
        <v>2700</v>
      </c>
      <c r="H25" s="103">
        <v>1</v>
      </c>
      <c r="I25" s="103">
        <f t="shared" si="2"/>
        <v>2700</v>
      </c>
      <c r="K25" s="87"/>
      <c r="L25" s="87"/>
      <c r="M25" s="87"/>
      <c r="N25" s="87"/>
      <c r="O25" s="87"/>
      <c r="P25" s="87"/>
      <c r="Q25" s="87"/>
      <c r="R25" s="87"/>
      <c r="S25" s="87"/>
      <c r="T25" s="87"/>
      <c r="U25" s="87"/>
      <c r="V25" s="87"/>
      <c r="W25" s="87"/>
      <c r="X25" s="87"/>
      <c r="Y25" s="87"/>
      <c r="Z25" s="87"/>
      <c r="AA25" s="87"/>
      <c r="AB25" s="87"/>
      <c r="AC25" s="87"/>
      <c r="AD25" s="87"/>
      <c r="AE25" s="87"/>
      <c r="AF25" s="87"/>
      <c r="AG25" s="87"/>
      <c r="AH25" s="87"/>
      <c r="AI25" s="87"/>
      <c r="AJ25" s="87"/>
      <c r="AK25" s="87"/>
      <c r="AL25" s="87"/>
      <c r="AM25" s="87"/>
      <c r="AN25" s="87"/>
      <c r="AO25" s="87"/>
      <c r="AP25" s="87"/>
      <c r="AQ25" s="87"/>
      <c r="AR25" s="87"/>
      <c r="AS25" s="87"/>
      <c r="AT25" s="87"/>
      <c r="AU25" s="87"/>
      <c r="AV25" s="87"/>
      <c r="AW25" s="87"/>
      <c r="AX25" s="87"/>
      <c r="AY25" s="87"/>
      <c r="AZ25" s="87"/>
      <c r="BA25" s="87"/>
      <c r="BB25" s="87"/>
      <c r="BC25" s="87"/>
      <c r="BD25" s="87"/>
      <c r="BE25" s="87"/>
      <c r="BF25" s="87"/>
      <c r="BG25" s="87"/>
      <c r="BH25" s="87"/>
      <c r="BI25" s="87"/>
      <c r="BJ25" s="87"/>
      <c r="BK25" s="87"/>
      <c r="BL25" s="87"/>
      <c r="BM25" s="87"/>
      <c r="BN25" s="87"/>
      <c r="BO25" s="87"/>
      <c r="BP25" s="87"/>
      <c r="BQ25" s="87"/>
      <c r="BR25" s="87"/>
      <c r="BS25" s="87"/>
      <c r="BT25" s="87"/>
      <c r="BU25" s="87"/>
      <c r="BV25" s="87"/>
      <c r="BW25" s="87"/>
      <c r="BX25" s="87"/>
      <c r="BY25" s="87"/>
      <c r="BZ25" s="87"/>
      <c r="CA25" s="87"/>
      <c r="CB25" s="87"/>
      <c r="CC25" s="87"/>
      <c r="CD25" s="87"/>
      <c r="CE25" s="87"/>
      <c r="CF25" s="87"/>
      <c r="CG25" s="87"/>
      <c r="CH25" s="87"/>
      <c r="CI25" s="87"/>
      <c r="CJ25" s="87"/>
      <c r="CK25" s="87"/>
      <c r="CL25" s="87"/>
      <c r="CM25" s="87"/>
      <c r="CN25" s="87"/>
      <c r="CO25" s="87"/>
      <c r="CP25" s="87"/>
      <c r="CQ25" s="87"/>
      <c r="CR25" s="87"/>
      <c r="CS25" s="87"/>
      <c r="CT25" s="87"/>
      <c r="CU25" s="87"/>
      <c r="CV25" s="87"/>
      <c r="CW25" s="87"/>
      <c r="CX25" s="87"/>
      <c r="CY25" s="87"/>
      <c r="CZ25" s="87"/>
      <c r="DA25" s="87"/>
      <c r="DB25" s="87"/>
      <c r="DC25" s="87"/>
      <c r="DD25" s="87"/>
      <c r="DE25" s="87"/>
      <c r="DF25" s="87"/>
      <c r="DG25" s="87"/>
      <c r="DH25" s="87"/>
      <c r="DI25" s="87"/>
      <c r="DJ25" s="87"/>
      <c r="DK25" s="87"/>
      <c r="DL25" s="87"/>
      <c r="DM25" s="87"/>
      <c r="DN25" s="87"/>
      <c r="DO25" s="87"/>
      <c r="DP25" s="87"/>
      <c r="DQ25" s="87"/>
      <c r="DR25" s="87"/>
      <c r="DS25" s="87"/>
      <c r="DT25" s="87"/>
      <c r="DU25" s="87"/>
      <c r="DV25" s="87"/>
      <c r="DW25" s="87"/>
      <c r="DX25" s="87"/>
      <c r="DY25" s="87"/>
      <c r="DZ25" s="87"/>
      <c r="EA25" s="87"/>
      <c r="EB25" s="87"/>
      <c r="EC25" s="87"/>
      <c r="ED25" s="87"/>
      <c r="EE25" s="87"/>
      <c r="EF25" s="87"/>
      <c r="EG25" s="87"/>
      <c r="EH25" s="87"/>
      <c r="EI25" s="87"/>
      <c r="EJ25" s="87"/>
      <c r="EK25" s="87"/>
      <c r="EL25" s="87"/>
      <c r="EM25" s="87"/>
      <c r="EN25" s="87"/>
      <c r="EO25" s="87"/>
      <c r="EP25" s="87"/>
      <c r="EQ25" s="87"/>
      <c r="ER25" s="87"/>
      <c r="ES25" s="87"/>
      <c r="ET25" s="87"/>
      <c r="EU25" s="87"/>
      <c r="EV25" s="87"/>
      <c r="EW25" s="87"/>
      <c r="EX25" s="87"/>
      <c r="EY25" s="87"/>
      <c r="EZ25" s="87"/>
      <c r="FA25" s="87"/>
      <c r="FB25" s="87"/>
      <c r="FC25" s="87"/>
      <c r="FD25" s="87"/>
      <c r="FE25" s="87"/>
      <c r="FF25" s="87"/>
      <c r="FG25" s="87"/>
      <c r="FH25" s="87"/>
    </row>
    <row r="26" spans="1:164">
      <c r="A26" s="7"/>
      <c r="B26" s="100" t="s">
        <v>183</v>
      </c>
      <c r="C26" s="102" t="s">
        <v>181</v>
      </c>
      <c r="D26" s="102">
        <v>100</v>
      </c>
      <c r="E26" s="102"/>
      <c r="F26" s="102">
        <v>200</v>
      </c>
      <c r="G26" s="97">
        <f t="shared" si="0"/>
        <v>-100</v>
      </c>
      <c r="H26" s="103">
        <v>4.04</v>
      </c>
      <c r="I26" s="103">
        <f t="shared" si="2"/>
        <v>-404</v>
      </c>
      <c r="K26" s="87"/>
      <c r="L26" s="87"/>
      <c r="M26" s="87"/>
      <c r="N26" s="87"/>
      <c r="O26" s="87"/>
      <c r="P26" s="87"/>
      <c r="Q26" s="87"/>
      <c r="R26" s="87"/>
      <c r="S26" s="87"/>
      <c r="T26" s="87"/>
      <c r="U26" s="87"/>
      <c r="V26" s="87"/>
      <c r="W26" s="87"/>
      <c r="X26" s="87"/>
      <c r="Y26" s="87"/>
      <c r="Z26" s="87"/>
      <c r="AA26" s="87"/>
      <c r="AB26" s="87"/>
      <c r="AC26" s="87"/>
      <c r="AD26" s="87"/>
      <c r="AE26" s="87"/>
      <c r="AF26" s="87"/>
      <c r="AG26" s="87"/>
      <c r="AH26" s="87"/>
      <c r="AI26" s="87"/>
      <c r="AJ26" s="87"/>
      <c r="AK26" s="87"/>
      <c r="AL26" s="87"/>
      <c r="AM26" s="87"/>
      <c r="AN26" s="87"/>
      <c r="AO26" s="87"/>
      <c r="AP26" s="87"/>
      <c r="AQ26" s="87"/>
      <c r="AR26" s="87"/>
      <c r="AS26" s="87"/>
      <c r="AT26" s="87"/>
      <c r="AU26" s="87"/>
      <c r="AV26" s="87"/>
      <c r="AW26" s="87"/>
      <c r="AX26" s="87"/>
      <c r="AY26" s="87"/>
      <c r="AZ26" s="87"/>
      <c r="BA26" s="87"/>
      <c r="BB26" s="87"/>
      <c r="BC26" s="87"/>
      <c r="BD26" s="87"/>
      <c r="BE26" s="87"/>
      <c r="BF26" s="87"/>
      <c r="BG26" s="87"/>
      <c r="BH26" s="87"/>
      <c r="BI26" s="87"/>
      <c r="BJ26" s="87"/>
      <c r="BK26" s="87"/>
      <c r="BL26" s="87"/>
      <c r="BM26" s="87"/>
      <c r="BN26" s="87"/>
      <c r="BO26" s="87"/>
      <c r="BP26" s="87"/>
      <c r="BQ26" s="87"/>
      <c r="BR26" s="87"/>
      <c r="BS26" s="87"/>
      <c r="BT26" s="87"/>
      <c r="BU26" s="87"/>
      <c r="BV26" s="87"/>
      <c r="BW26" s="87"/>
      <c r="BX26" s="87"/>
      <c r="BY26" s="87"/>
      <c r="BZ26" s="87"/>
      <c r="CA26" s="87"/>
      <c r="CB26" s="87"/>
      <c r="CC26" s="87"/>
      <c r="CD26" s="87"/>
      <c r="CE26" s="87"/>
      <c r="CF26" s="87"/>
      <c r="CG26" s="87"/>
      <c r="CH26" s="87"/>
      <c r="CI26" s="87"/>
      <c r="CJ26" s="87"/>
      <c r="CK26" s="87"/>
      <c r="CL26" s="87"/>
      <c r="CM26" s="87"/>
      <c r="CN26" s="87"/>
      <c r="CO26" s="87"/>
      <c r="CP26" s="87"/>
      <c r="CQ26" s="87"/>
      <c r="CR26" s="87"/>
      <c r="CS26" s="87"/>
      <c r="CT26" s="87"/>
      <c r="CU26" s="87"/>
      <c r="CV26" s="87"/>
      <c r="CW26" s="87"/>
      <c r="CX26" s="87"/>
      <c r="CY26" s="87"/>
      <c r="CZ26" s="87"/>
      <c r="DA26" s="87"/>
      <c r="DB26" s="87"/>
      <c r="DC26" s="87"/>
      <c r="DD26" s="87"/>
      <c r="DE26" s="87"/>
      <c r="DF26" s="87"/>
      <c r="DG26" s="87"/>
      <c r="DH26" s="87"/>
      <c r="DI26" s="87"/>
      <c r="DJ26" s="87"/>
      <c r="DK26" s="87"/>
      <c r="DL26" s="87"/>
      <c r="DM26" s="87"/>
      <c r="DN26" s="87"/>
      <c r="DO26" s="87"/>
      <c r="DP26" s="87"/>
      <c r="DQ26" s="87"/>
      <c r="DR26" s="87"/>
      <c r="DS26" s="87"/>
      <c r="DT26" s="87"/>
      <c r="DU26" s="87"/>
      <c r="DV26" s="87"/>
      <c r="DW26" s="87"/>
      <c r="DX26" s="87"/>
      <c r="DY26" s="87"/>
      <c r="DZ26" s="87"/>
      <c r="EA26" s="87"/>
      <c r="EB26" s="87"/>
      <c r="EC26" s="87"/>
      <c r="ED26" s="87"/>
      <c r="EE26" s="87"/>
      <c r="EF26" s="87"/>
      <c r="EG26" s="87"/>
      <c r="EH26" s="87"/>
      <c r="EI26" s="87"/>
      <c r="EJ26" s="87"/>
      <c r="EK26" s="87"/>
      <c r="EL26" s="87"/>
      <c r="EM26" s="87"/>
      <c r="EN26" s="87"/>
      <c r="EO26" s="87"/>
      <c r="EP26" s="87"/>
      <c r="EQ26" s="87"/>
      <c r="ER26" s="87"/>
      <c r="ES26" s="87"/>
      <c r="ET26" s="87"/>
      <c r="EU26" s="87"/>
      <c r="EV26" s="87"/>
      <c r="EW26" s="87"/>
      <c r="EX26" s="87"/>
      <c r="EY26" s="87"/>
      <c r="EZ26" s="87"/>
      <c r="FA26" s="87"/>
      <c r="FB26" s="87"/>
      <c r="FC26" s="87"/>
      <c r="FD26" s="87"/>
      <c r="FE26" s="87"/>
      <c r="FF26" s="87"/>
      <c r="FG26" s="87"/>
      <c r="FH26" s="87"/>
    </row>
    <row r="27" spans="1:164">
      <c r="A27" s="7"/>
      <c r="B27" s="100" t="s">
        <v>184</v>
      </c>
      <c r="C27" s="102" t="s">
        <v>179</v>
      </c>
      <c r="D27" s="102">
        <v>3400</v>
      </c>
      <c r="E27" s="102"/>
      <c r="F27" s="102">
        <v>300</v>
      </c>
      <c r="G27" s="97">
        <f t="shared" si="0"/>
        <v>3100</v>
      </c>
      <c r="H27" s="103">
        <v>21.6</v>
      </c>
      <c r="I27" s="103">
        <f t="shared" si="2"/>
        <v>66960</v>
      </c>
      <c r="K27" s="87"/>
      <c r="L27" s="87"/>
      <c r="M27" s="87"/>
      <c r="N27" s="87"/>
      <c r="O27" s="87"/>
      <c r="P27" s="87"/>
      <c r="Q27" s="87"/>
      <c r="R27" s="87"/>
      <c r="S27" s="87"/>
      <c r="T27" s="87"/>
      <c r="U27" s="87"/>
      <c r="V27" s="87"/>
      <c r="W27" s="87"/>
      <c r="X27" s="87"/>
      <c r="Y27" s="87"/>
      <c r="Z27" s="87"/>
      <c r="AA27" s="87"/>
      <c r="AB27" s="87"/>
      <c r="AC27" s="87"/>
      <c r="AD27" s="87"/>
      <c r="AE27" s="87"/>
      <c r="AF27" s="87"/>
      <c r="AG27" s="87"/>
      <c r="AH27" s="87"/>
      <c r="AI27" s="87"/>
      <c r="AJ27" s="87"/>
      <c r="AK27" s="87"/>
      <c r="AL27" s="87"/>
      <c r="AM27" s="87"/>
      <c r="AN27" s="87"/>
      <c r="AO27" s="87"/>
      <c r="AP27" s="87"/>
      <c r="AQ27" s="87"/>
      <c r="AR27" s="87"/>
      <c r="AS27" s="87"/>
      <c r="AT27" s="87"/>
      <c r="AU27" s="87"/>
      <c r="AV27" s="87"/>
      <c r="AW27" s="87"/>
      <c r="AX27" s="87"/>
      <c r="AY27" s="87"/>
      <c r="AZ27" s="87"/>
      <c r="BA27" s="87"/>
      <c r="BB27" s="87"/>
      <c r="BC27" s="87"/>
      <c r="BD27" s="87"/>
      <c r="BE27" s="87"/>
      <c r="BF27" s="87"/>
      <c r="BG27" s="87"/>
      <c r="BH27" s="87"/>
      <c r="BI27" s="87"/>
      <c r="BJ27" s="87"/>
      <c r="BK27" s="87"/>
      <c r="BL27" s="87"/>
      <c r="BM27" s="87"/>
      <c r="BN27" s="87"/>
      <c r="BO27" s="87"/>
      <c r="BP27" s="87"/>
      <c r="BQ27" s="87"/>
      <c r="BR27" s="87"/>
      <c r="BS27" s="87"/>
      <c r="BT27" s="87"/>
      <c r="BU27" s="87"/>
      <c r="BV27" s="87"/>
      <c r="BW27" s="87"/>
      <c r="BX27" s="87"/>
      <c r="BY27" s="87"/>
      <c r="BZ27" s="87"/>
      <c r="CA27" s="87"/>
      <c r="CB27" s="87"/>
      <c r="CC27" s="87"/>
      <c r="CD27" s="87"/>
      <c r="CE27" s="87"/>
      <c r="CF27" s="87"/>
      <c r="CG27" s="87"/>
      <c r="CH27" s="87"/>
      <c r="CI27" s="87"/>
      <c r="CJ27" s="87"/>
      <c r="CK27" s="87"/>
      <c r="CL27" s="87"/>
      <c r="CM27" s="87"/>
      <c r="CN27" s="87"/>
      <c r="CO27" s="87"/>
      <c r="CP27" s="87"/>
      <c r="CQ27" s="87"/>
      <c r="CR27" s="87"/>
      <c r="CS27" s="87"/>
      <c r="CT27" s="87"/>
      <c r="CU27" s="87"/>
      <c r="CV27" s="87"/>
      <c r="CW27" s="87"/>
      <c r="CX27" s="87"/>
      <c r="CY27" s="87"/>
      <c r="CZ27" s="87"/>
      <c r="DA27" s="87"/>
      <c r="DB27" s="87"/>
      <c r="DC27" s="87"/>
      <c r="DD27" s="87"/>
      <c r="DE27" s="87"/>
      <c r="DF27" s="87"/>
      <c r="DG27" s="87"/>
      <c r="DH27" s="87"/>
      <c r="DI27" s="87"/>
      <c r="DJ27" s="87"/>
      <c r="DK27" s="87"/>
      <c r="DL27" s="87"/>
      <c r="DM27" s="87"/>
      <c r="DN27" s="87"/>
      <c r="DO27" s="87"/>
      <c r="DP27" s="87"/>
      <c r="DQ27" s="87"/>
      <c r="DR27" s="87"/>
      <c r="DS27" s="87"/>
      <c r="DT27" s="87"/>
      <c r="DU27" s="87"/>
      <c r="DV27" s="87"/>
      <c r="DW27" s="87"/>
      <c r="DX27" s="87"/>
      <c r="DY27" s="87"/>
      <c r="DZ27" s="87"/>
      <c r="EA27" s="87"/>
      <c r="EB27" s="87"/>
      <c r="EC27" s="87"/>
      <c r="ED27" s="87"/>
      <c r="EE27" s="87"/>
      <c r="EF27" s="87"/>
      <c r="EG27" s="87"/>
      <c r="EH27" s="87"/>
      <c r="EI27" s="87"/>
      <c r="EJ27" s="87"/>
      <c r="EK27" s="87"/>
      <c r="EL27" s="87"/>
      <c r="EM27" s="87"/>
      <c r="EN27" s="87"/>
      <c r="EO27" s="87"/>
      <c r="EP27" s="87"/>
      <c r="EQ27" s="87"/>
      <c r="ER27" s="87"/>
      <c r="ES27" s="87"/>
      <c r="ET27" s="87"/>
      <c r="EU27" s="87"/>
      <c r="EV27" s="87"/>
      <c r="EW27" s="87"/>
      <c r="EX27" s="87"/>
      <c r="EY27" s="87"/>
      <c r="EZ27" s="87"/>
      <c r="FA27" s="87"/>
      <c r="FB27" s="87"/>
      <c r="FC27" s="87"/>
      <c r="FD27" s="87"/>
      <c r="FE27" s="87"/>
      <c r="FF27" s="87"/>
      <c r="FG27" s="87"/>
      <c r="FH27" s="87"/>
    </row>
    <row r="28" spans="1:164">
      <c r="A28" s="7"/>
      <c r="B28" s="100" t="s">
        <v>185</v>
      </c>
      <c r="C28" s="101" t="s">
        <v>20</v>
      </c>
      <c r="D28" s="102">
        <v>20</v>
      </c>
      <c r="E28" s="102"/>
      <c r="F28" s="102"/>
      <c r="G28" s="97">
        <f t="shared" si="0"/>
        <v>20</v>
      </c>
      <c r="H28" s="103">
        <v>325</v>
      </c>
      <c r="I28" s="103">
        <f t="shared" si="2"/>
        <v>6500</v>
      </c>
      <c r="K28" s="87"/>
      <c r="L28" s="87"/>
      <c r="M28" s="87"/>
      <c r="N28" s="87"/>
      <c r="O28" s="87"/>
      <c r="P28" s="87"/>
      <c r="Q28" s="87"/>
      <c r="R28" s="87"/>
      <c r="S28" s="87"/>
      <c r="T28" s="87"/>
      <c r="U28" s="87"/>
      <c r="V28" s="87"/>
      <c r="W28" s="87"/>
      <c r="X28" s="87"/>
      <c r="Y28" s="87"/>
      <c r="Z28" s="87"/>
      <c r="AA28" s="87"/>
      <c r="AB28" s="87"/>
      <c r="AC28" s="87"/>
      <c r="AD28" s="87"/>
      <c r="AE28" s="87"/>
      <c r="AF28" s="87"/>
      <c r="AG28" s="87"/>
      <c r="AH28" s="87"/>
      <c r="AI28" s="87"/>
      <c r="AJ28" s="87"/>
      <c r="AK28" s="87"/>
      <c r="AL28" s="87"/>
      <c r="AM28" s="87"/>
      <c r="AN28" s="87"/>
      <c r="AO28" s="87"/>
      <c r="AP28" s="87"/>
      <c r="AQ28" s="87"/>
      <c r="AR28" s="87"/>
      <c r="AS28" s="87"/>
      <c r="AT28" s="87"/>
      <c r="AU28" s="87"/>
      <c r="AV28" s="87"/>
      <c r="AW28" s="87"/>
      <c r="AX28" s="87"/>
      <c r="AY28" s="87"/>
      <c r="AZ28" s="87"/>
      <c r="BA28" s="87"/>
      <c r="BB28" s="87"/>
      <c r="BC28" s="87"/>
      <c r="BD28" s="87"/>
      <c r="BE28" s="87"/>
      <c r="BF28" s="87"/>
      <c r="BG28" s="87"/>
      <c r="BH28" s="87"/>
      <c r="BI28" s="87"/>
      <c r="BJ28" s="87"/>
      <c r="BK28" s="87"/>
      <c r="BL28" s="87"/>
      <c r="BM28" s="87"/>
      <c r="BN28" s="87"/>
      <c r="BO28" s="87"/>
      <c r="BP28" s="87"/>
      <c r="BQ28" s="87"/>
      <c r="BR28" s="87"/>
      <c r="BS28" s="87"/>
      <c r="BT28" s="87"/>
      <c r="BU28" s="87"/>
      <c r="BV28" s="87"/>
      <c r="BW28" s="87"/>
      <c r="BX28" s="87"/>
      <c r="BY28" s="87"/>
      <c r="BZ28" s="87"/>
      <c r="CA28" s="87"/>
      <c r="CB28" s="87"/>
      <c r="CC28" s="87"/>
      <c r="CD28" s="87"/>
      <c r="CE28" s="87"/>
      <c r="CF28" s="87"/>
      <c r="CG28" s="87"/>
      <c r="CH28" s="87"/>
      <c r="CI28" s="87"/>
      <c r="CJ28" s="87"/>
      <c r="CK28" s="87"/>
      <c r="CL28" s="87"/>
      <c r="CM28" s="87"/>
      <c r="CN28" s="87"/>
      <c r="CO28" s="87"/>
      <c r="CP28" s="87"/>
      <c r="CQ28" s="87"/>
      <c r="CR28" s="87"/>
      <c r="CS28" s="87"/>
      <c r="CT28" s="87"/>
      <c r="CU28" s="87"/>
      <c r="CV28" s="87"/>
      <c r="CW28" s="87"/>
      <c r="CX28" s="87"/>
      <c r="CY28" s="87"/>
      <c r="CZ28" s="87"/>
      <c r="DA28" s="87"/>
      <c r="DB28" s="87"/>
      <c r="DC28" s="87"/>
      <c r="DD28" s="87"/>
      <c r="DE28" s="87"/>
      <c r="DF28" s="87"/>
      <c r="DG28" s="87"/>
      <c r="DH28" s="87"/>
      <c r="DI28" s="87"/>
      <c r="DJ28" s="87"/>
      <c r="DK28" s="87"/>
      <c r="DL28" s="87"/>
      <c r="DM28" s="87"/>
      <c r="DN28" s="87"/>
      <c r="DO28" s="87"/>
      <c r="DP28" s="87"/>
      <c r="DQ28" s="87"/>
      <c r="DR28" s="87"/>
      <c r="DS28" s="87"/>
      <c r="DT28" s="87"/>
      <c r="DU28" s="87"/>
      <c r="DV28" s="87"/>
      <c r="DW28" s="87"/>
      <c r="DX28" s="87"/>
      <c r="DY28" s="87"/>
      <c r="DZ28" s="87"/>
      <c r="EA28" s="87"/>
      <c r="EB28" s="87"/>
      <c r="EC28" s="87"/>
      <c r="ED28" s="87"/>
      <c r="EE28" s="87"/>
      <c r="EF28" s="87"/>
      <c r="EG28" s="87"/>
      <c r="EH28" s="87"/>
      <c r="EI28" s="87"/>
      <c r="EJ28" s="87"/>
      <c r="EK28" s="87"/>
      <c r="EL28" s="87"/>
      <c r="EM28" s="87"/>
      <c r="EN28" s="87"/>
      <c r="EO28" s="87"/>
      <c r="EP28" s="87"/>
      <c r="EQ28" s="87"/>
      <c r="ER28" s="87"/>
      <c r="ES28" s="87"/>
      <c r="ET28" s="87"/>
      <c r="EU28" s="87"/>
      <c r="EV28" s="87"/>
      <c r="EW28" s="87"/>
      <c r="EX28" s="87"/>
      <c r="EY28" s="87"/>
      <c r="EZ28" s="87"/>
      <c r="FA28" s="87"/>
      <c r="FB28" s="87"/>
      <c r="FC28" s="87"/>
      <c r="FD28" s="87"/>
      <c r="FE28" s="87"/>
      <c r="FF28" s="87"/>
      <c r="FG28" s="87"/>
      <c r="FH28" s="87"/>
    </row>
    <row r="29" spans="1:164" s="1" customFormat="1">
      <c r="A29" s="7"/>
      <c r="B29" s="100" t="s">
        <v>186</v>
      </c>
      <c r="C29" s="101" t="s">
        <v>20</v>
      </c>
      <c r="D29" s="102">
        <v>46</v>
      </c>
      <c r="E29" s="102"/>
      <c r="F29" s="102"/>
      <c r="G29" s="97">
        <f t="shared" si="0"/>
        <v>46</v>
      </c>
      <c r="H29" s="103">
        <v>347.7</v>
      </c>
      <c r="I29" s="103">
        <f t="shared" si="2"/>
        <v>15994.199999999999</v>
      </c>
      <c r="J29" s="2"/>
      <c r="K29" s="88"/>
      <c r="L29" s="88"/>
      <c r="M29" s="88"/>
      <c r="N29" s="88"/>
      <c r="O29" s="88"/>
      <c r="P29" s="88"/>
      <c r="Q29" s="88"/>
      <c r="R29" s="88"/>
      <c r="S29" s="88"/>
      <c r="T29" s="88"/>
      <c r="U29" s="88"/>
      <c r="V29" s="88"/>
      <c r="W29" s="88"/>
      <c r="X29" s="88"/>
      <c r="Y29" s="88"/>
      <c r="Z29" s="88"/>
      <c r="AA29" s="88"/>
      <c r="AB29" s="88"/>
      <c r="AC29" s="88"/>
      <c r="AD29" s="88"/>
      <c r="AE29" s="88"/>
      <c r="AF29" s="88"/>
      <c r="AG29" s="88"/>
      <c r="AH29" s="88"/>
      <c r="AI29" s="88"/>
      <c r="AJ29" s="88"/>
      <c r="AK29" s="88"/>
      <c r="AL29" s="88"/>
      <c r="AM29" s="88"/>
      <c r="AN29" s="88"/>
      <c r="AO29" s="88"/>
      <c r="AP29" s="88"/>
      <c r="AQ29" s="88"/>
      <c r="AR29" s="88"/>
      <c r="AS29" s="88"/>
      <c r="AT29" s="88"/>
      <c r="AU29" s="88"/>
      <c r="AV29" s="88"/>
      <c r="AW29" s="88"/>
      <c r="AX29" s="88"/>
      <c r="AY29" s="88"/>
      <c r="AZ29" s="88"/>
      <c r="BA29" s="88"/>
      <c r="BB29" s="88"/>
      <c r="BC29" s="88"/>
      <c r="BD29" s="88"/>
      <c r="BE29" s="88"/>
      <c r="BF29" s="88"/>
      <c r="BG29" s="88"/>
      <c r="BH29" s="88"/>
      <c r="BI29" s="88"/>
      <c r="BJ29" s="88"/>
      <c r="BK29" s="88"/>
      <c r="BL29" s="88"/>
      <c r="BM29" s="88"/>
      <c r="BN29" s="88"/>
      <c r="BO29" s="88"/>
      <c r="BP29" s="88"/>
      <c r="BQ29" s="88"/>
      <c r="BR29" s="88"/>
      <c r="BS29" s="88"/>
      <c r="BT29" s="88"/>
      <c r="BU29" s="88"/>
      <c r="BV29" s="88"/>
      <c r="BW29" s="88"/>
      <c r="BX29" s="88"/>
      <c r="BY29" s="88"/>
      <c r="BZ29" s="88"/>
      <c r="CA29" s="88"/>
      <c r="CB29" s="88"/>
      <c r="CC29" s="88"/>
      <c r="CD29" s="88"/>
      <c r="CE29" s="88"/>
      <c r="CF29" s="88"/>
      <c r="CG29" s="88"/>
      <c r="CH29" s="88"/>
      <c r="CI29" s="88"/>
      <c r="CJ29" s="88"/>
      <c r="CK29" s="88"/>
      <c r="CL29" s="88"/>
      <c r="CM29" s="88"/>
      <c r="CN29" s="88"/>
      <c r="CO29" s="88"/>
      <c r="CP29" s="88"/>
      <c r="CQ29" s="88"/>
      <c r="CR29" s="88"/>
      <c r="CS29" s="88"/>
      <c r="CT29" s="88"/>
      <c r="CU29" s="88"/>
      <c r="CV29" s="88"/>
      <c r="CW29" s="88"/>
      <c r="CX29" s="88"/>
      <c r="CY29" s="88"/>
      <c r="CZ29" s="88"/>
      <c r="DA29" s="88"/>
      <c r="DB29" s="88"/>
      <c r="DC29" s="88"/>
      <c r="DD29" s="88"/>
      <c r="DE29" s="88"/>
      <c r="DF29" s="88"/>
      <c r="DG29" s="88"/>
      <c r="DH29" s="88"/>
      <c r="DI29" s="88"/>
      <c r="DJ29" s="88"/>
      <c r="DK29" s="88"/>
      <c r="DL29" s="88"/>
      <c r="DM29" s="88"/>
      <c r="DN29" s="88"/>
      <c r="DO29" s="88"/>
      <c r="DP29" s="88"/>
      <c r="DQ29" s="88"/>
      <c r="DR29" s="88"/>
      <c r="DS29" s="88"/>
      <c r="DT29" s="88"/>
      <c r="DU29" s="88"/>
      <c r="DV29" s="88"/>
      <c r="DW29" s="88"/>
      <c r="DX29" s="88"/>
      <c r="DY29" s="88"/>
      <c r="DZ29" s="88"/>
      <c r="EA29" s="88"/>
      <c r="EB29" s="88"/>
      <c r="EC29" s="88"/>
      <c r="ED29" s="88"/>
      <c r="EE29" s="88"/>
      <c r="EF29" s="88"/>
      <c r="EG29" s="88"/>
      <c r="EH29" s="88"/>
      <c r="EI29" s="88"/>
      <c r="EJ29" s="88"/>
      <c r="EK29" s="88"/>
      <c r="EL29" s="88"/>
      <c r="EM29" s="88"/>
      <c r="EN29" s="88"/>
      <c r="EO29" s="88"/>
      <c r="EP29" s="88"/>
      <c r="EQ29" s="88"/>
      <c r="ER29" s="88"/>
      <c r="ES29" s="88"/>
      <c r="ET29" s="88"/>
      <c r="EU29" s="88"/>
      <c r="EV29" s="88"/>
      <c r="EW29" s="88"/>
      <c r="EX29" s="88"/>
      <c r="EY29" s="88"/>
      <c r="EZ29" s="88"/>
      <c r="FA29" s="88"/>
      <c r="FB29" s="88"/>
      <c r="FC29" s="88"/>
      <c r="FD29" s="88"/>
      <c r="FE29" s="88"/>
      <c r="FF29" s="88"/>
      <c r="FG29" s="88"/>
      <c r="FH29" s="88"/>
    </row>
    <row r="30" spans="1:164" s="1" customFormat="1">
      <c r="A30" s="7"/>
      <c r="B30" s="105" t="s">
        <v>188</v>
      </c>
      <c r="C30" s="101" t="s">
        <v>20</v>
      </c>
      <c r="D30" s="102">
        <v>27</v>
      </c>
      <c r="E30" s="102"/>
      <c r="F30" s="102">
        <v>2</v>
      </c>
      <c r="G30" s="97">
        <f t="shared" si="0"/>
        <v>25</v>
      </c>
      <c r="H30" s="103">
        <v>110</v>
      </c>
      <c r="I30" s="103">
        <f t="shared" si="2"/>
        <v>2750</v>
      </c>
      <c r="J30" s="2"/>
      <c r="K30" s="88"/>
      <c r="L30" s="88"/>
      <c r="M30" s="88"/>
      <c r="N30" s="88"/>
      <c r="O30" s="88"/>
      <c r="P30" s="88"/>
      <c r="Q30" s="88"/>
      <c r="R30" s="88"/>
      <c r="S30" s="88"/>
      <c r="T30" s="88"/>
      <c r="U30" s="88"/>
      <c r="V30" s="88"/>
      <c r="W30" s="88"/>
      <c r="X30" s="88"/>
      <c r="Y30" s="88"/>
      <c r="Z30" s="88"/>
      <c r="AA30" s="88"/>
      <c r="AB30" s="88"/>
      <c r="AC30" s="88"/>
      <c r="AD30" s="88"/>
      <c r="AE30" s="88"/>
      <c r="AF30" s="88"/>
      <c r="AG30" s="88"/>
      <c r="AH30" s="88"/>
      <c r="AI30" s="88"/>
      <c r="AJ30" s="88"/>
      <c r="AK30" s="88"/>
      <c r="AL30" s="88"/>
      <c r="AM30" s="88"/>
      <c r="AN30" s="88"/>
      <c r="AO30" s="88"/>
      <c r="AP30" s="88"/>
      <c r="AQ30" s="88"/>
      <c r="AR30" s="88"/>
      <c r="AS30" s="88"/>
      <c r="AT30" s="88"/>
      <c r="AU30" s="88"/>
      <c r="AV30" s="88"/>
      <c r="AW30" s="88"/>
      <c r="AX30" s="88"/>
      <c r="AY30" s="88"/>
      <c r="AZ30" s="88"/>
      <c r="BA30" s="88"/>
      <c r="BB30" s="88"/>
      <c r="BC30" s="88"/>
      <c r="BD30" s="88"/>
      <c r="BE30" s="88"/>
      <c r="BF30" s="88"/>
      <c r="BG30" s="88"/>
      <c r="BH30" s="88"/>
      <c r="BI30" s="88"/>
      <c r="BJ30" s="88"/>
      <c r="BK30" s="88"/>
      <c r="BL30" s="88"/>
      <c r="BM30" s="88"/>
      <c r="BN30" s="88"/>
      <c r="BO30" s="88"/>
      <c r="BP30" s="88"/>
      <c r="BQ30" s="88"/>
      <c r="BR30" s="88"/>
      <c r="BS30" s="88"/>
      <c r="BT30" s="88"/>
      <c r="BU30" s="88"/>
      <c r="BV30" s="88"/>
      <c r="BW30" s="88"/>
      <c r="BX30" s="88"/>
      <c r="BY30" s="88"/>
      <c r="BZ30" s="88"/>
      <c r="CA30" s="88"/>
      <c r="CB30" s="88"/>
      <c r="CC30" s="88"/>
      <c r="CD30" s="88"/>
      <c r="CE30" s="88"/>
      <c r="CF30" s="88"/>
      <c r="CG30" s="88"/>
      <c r="CH30" s="88"/>
      <c r="CI30" s="88"/>
      <c r="CJ30" s="88"/>
      <c r="CK30" s="88"/>
      <c r="CL30" s="88"/>
      <c r="CM30" s="88"/>
      <c r="CN30" s="88"/>
      <c r="CO30" s="88"/>
      <c r="CP30" s="88"/>
      <c r="CQ30" s="88"/>
      <c r="CR30" s="88"/>
      <c r="CS30" s="88"/>
      <c r="CT30" s="88"/>
      <c r="CU30" s="88"/>
      <c r="CV30" s="88"/>
      <c r="CW30" s="88"/>
      <c r="CX30" s="88"/>
      <c r="CY30" s="88"/>
      <c r="CZ30" s="88"/>
      <c r="DA30" s="88"/>
      <c r="DB30" s="88"/>
      <c r="DC30" s="88"/>
      <c r="DD30" s="88"/>
      <c r="DE30" s="88"/>
      <c r="DF30" s="88"/>
      <c r="DG30" s="88"/>
      <c r="DH30" s="88"/>
      <c r="DI30" s="88"/>
      <c r="DJ30" s="88"/>
      <c r="DK30" s="88"/>
      <c r="DL30" s="88"/>
      <c r="DM30" s="88"/>
      <c r="DN30" s="88"/>
      <c r="DO30" s="88"/>
      <c r="DP30" s="88"/>
      <c r="DQ30" s="88"/>
      <c r="DR30" s="88"/>
      <c r="DS30" s="88"/>
      <c r="DT30" s="88"/>
      <c r="DU30" s="88"/>
      <c r="DV30" s="88"/>
      <c r="DW30" s="88"/>
      <c r="DX30" s="88"/>
      <c r="DY30" s="88"/>
      <c r="DZ30" s="88"/>
      <c r="EA30" s="88"/>
      <c r="EB30" s="88"/>
      <c r="EC30" s="88"/>
      <c r="ED30" s="88"/>
      <c r="EE30" s="88"/>
      <c r="EF30" s="88"/>
      <c r="EG30" s="88"/>
      <c r="EH30" s="88"/>
      <c r="EI30" s="88"/>
      <c r="EJ30" s="88"/>
      <c r="EK30" s="88"/>
      <c r="EL30" s="88"/>
      <c r="EM30" s="88"/>
      <c r="EN30" s="88"/>
      <c r="EO30" s="88"/>
      <c r="EP30" s="88"/>
      <c r="EQ30" s="88"/>
      <c r="ER30" s="88"/>
      <c r="ES30" s="88"/>
      <c r="ET30" s="88"/>
      <c r="EU30" s="88"/>
      <c r="EV30" s="88"/>
      <c r="EW30" s="88"/>
      <c r="EX30" s="88"/>
      <c r="EY30" s="88"/>
      <c r="EZ30" s="88"/>
      <c r="FA30" s="88"/>
      <c r="FB30" s="88"/>
      <c r="FC30" s="88"/>
      <c r="FD30" s="88"/>
      <c r="FE30" s="88"/>
      <c r="FF30" s="88"/>
      <c r="FG30" s="88"/>
      <c r="FH30" s="88"/>
    </row>
    <row r="31" spans="1:164">
      <c r="A31" s="7"/>
      <c r="B31" s="105" t="s">
        <v>189</v>
      </c>
      <c r="C31" s="106" t="s">
        <v>20</v>
      </c>
      <c r="D31" s="102">
        <v>2</v>
      </c>
      <c r="E31" s="102"/>
      <c r="F31" s="102">
        <v>1</v>
      </c>
      <c r="G31" s="97">
        <f t="shared" si="0"/>
        <v>1</v>
      </c>
      <c r="H31" s="103">
        <v>1800</v>
      </c>
      <c r="I31" s="103">
        <f t="shared" si="2"/>
        <v>1800</v>
      </c>
      <c r="K31" s="87"/>
      <c r="L31" s="87"/>
      <c r="M31" s="87"/>
      <c r="N31" s="87"/>
      <c r="O31" s="87"/>
      <c r="P31" s="87"/>
      <c r="Q31" s="87"/>
      <c r="R31" s="87"/>
      <c r="S31" s="87"/>
      <c r="T31" s="87"/>
      <c r="U31" s="87"/>
      <c r="V31" s="87"/>
      <c r="W31" s="87"/>
      <c r="X31" s="87"/>
      <c r="Y31" s="87"/>
      <c r="Z31" s="87"/>
      <c r="AA31" s="87"/>
      <c r="AB31" s="87"/>
      <c r="AC31" s="87"/>
      <c r="AD31" s="87"/>
      <c r="AE31" s="87"/>
      <c r="AF31" s="87"/>
      <c r="AG31" s="87"/>
      <c r="AH31" s="87"/>
      <c r="AI31" s="87"/>
      <c r="AJ31" s="87"/>
      <c r="AK31" s="87"/>
      <c r="AL31" s="87"/>
      <c r="AM31" s="87"/>
      <c r="AN31" s="87"/>
      <c r="AO31" s="87"/>
      <c r="AP31" s="87"/>
      <c r="AQ31" s="87"/>
      <c r="AR31" s="87"/>
      <c r="AS31" s="87"/>
      <c r="AT31" s="87"/>
      <c r="AU31" s="87"/>
      <c r="AV31" s="87"/>
      <c r="AW31" s="87"/>
      <c r="AX31" s="87"/>
      <c r="AY31" s="87"/>
      <c r="AZ31" s="87"/>
      <c r="BA31" s="87"/>
      <c r="BB31" s="87"/>
      <c r="BC31" s="87"/>
      <c r="BD31" s="87"/>
      <c r="BE31" s="87"/>
      <c r="BF31" s="87"/>
      <c r="BG31" s="87"/>
      <c r="BH31" s="87"/>
      <c r="BI31" s="87"/>
      <c r="BJ31" s="87"/>
      <c r="BK31" s="87"/>
      <c r="BL31" s="87"/>
      <c r="BM31" s="87"/>
      <c r="BN31" s="87"/>
      <c r="BO31" s="87"/>
      <c r="BP31" s="87"/>
      <c r="BQ31" s="87"/>
      <c r="BR31" s="87"/>
      <c r="BS31" s="87"/>
      <c r="BT31" s="87"/>
      <c r="BU31" s="87"/>
      <c r="BV31" s="87"/>
      <c r="BW31" s="87"/>
      <c r="BX31" s="87"/>
      <c r="BY31" s="87"/>
      <c r="BZ31" s="87"/>
      <c r="CA31" s="87"/>
      <c r="CB31" s="87"/>
      <c r="CC31" s="87"/>
      <c r="CD31" s="87"/>
      <c r="CE31" s="87"/>
      <c r="CF31" s="87"/>
      <c r="CG31" s="87"/>
      <c r="CH31" s="87"/>
      <c r="CI31" s="87"/>
      <c r="CJ31" s="87"/>
      <c r="CK31" s="87"/>
      <c r="CL31" s="87"/>
      <c r="CM31" s="87"/>
      <c r="CN31" s="87"/>
      <c r="CO31" s="87"/>
      <c r="CP31" s="87"/>
      <c r="CQ31" s="87"/>
      <c r="CR31" s="87"/>
      <c r="CS31" s="87"/>
      <c r="CT31" s="87"/>
      <c r="CU31" s="87"/>
      <c r="CV31" s="87"/>
      <c r="CW31" s="87"/>
      <c r="CX31" s="87"/>
      <c r="CY31" s="87"/>
      <c r="CZ31" s="87"/>
      <c r="DA31" s="87"/>
      <c r="DB31" s="87"/>
      <c r="DC31" s="87"/>
      <c r="DD31" s="87"/>
      <c r="DE31" s="87"/>
      <c r="DF31" s="87"/>
      <c r="DG31" s="87"/>
      <c r="DH31" s="87"/>
      <c r="DI31" s="87"/>
      <c r="DJ31" s="87"/>
      <c r="DK31" s="87"/>
      <c r="DL31" s="87"/>
      <c r="DM31" s="87"/>
      <c r="DN31" s="87"/>
      <c r="DO31" s="87"/>
      <c r="DP31" s="87"/>
      <c r="DQ31" s="87"/>
      <c r="DR31" s="87"/>
      <c r="DS31" s="87"/>
      <c r="DT31" s="87"/>
      <c r="DU31" s="87"/>
      <c r="DV31" s="87"/>
      <c r="DW31" s="87"/>
      <c r="DX31" s="87"/>
      <c r="DY31" s="87"/>
      <c r="DZ31" s="87"/>
      <c r="EA31" s="87"/>
      <c r="EB31" s="87"/>
      <c r="EC31" s="87"/>
      <c r="ED31" s="87"/>
      <c r="EE31" s="87"/>
      <c r="EF31" s="87"/>
      <c r="EG31" s="87"/>
      <c r="EH31" s="87"/>
      <c r="EI31" s="87"/>
      <c r="EJ31" s="87"/>
      <c r="EK31" s="87"/>
      <c r="EL31" s="87"/>
      <c r="EM31" s="87"/>
      <c r="EN31" s="87"/>
      <c r="EO31" s="87"/>
      <c r="EP31" s="87"/>
      <c r="EQ31" s="87"/>
      <c r="ER31" s="87"/>
      <c r="ES31" s="87"/>
      <c r="ET31" s="87"/>
      <c r="EU31" s="87"/>
      <c r="EV31" s="87"/>
      <c r="EW31" s="87"/>
      <c r="EX31" s="87"/>
      <c r="EY31" s="87"/>
      <c r="EZ31" s="87"/>
      <c r="FA31" s="87"/>
      <c r="FB31" s="87"/>
      <c r="FC31" s="87"/>
      <c r="FD31" s="87"/>
      <c r="FE31" s="87"/>
      <c r="FF31" s="87"/>
      <c r="FG31" s="87"/>
      <c r="FH31" s="87"/>
    </row>
    <row r="32" spans="1:164">
      <c r="A32" s="7"/>
      <c r="B32" s="105" t="s">
        <v>190</v>
      </c>
      <c r="C32" s="106" t="s">
        <v>165</v>
      </c>
      <c r="D32" s="102">
        <v>10</v>
      </c>
      <c r="E32" s="102"/>
      <c r="F32" s="102">
        <v>1</v>
      </c>
      <c r="G32" s="97">
        <f t="shared" si="0"/>
        <v>9</v>
      </c>
      <c r="H32" s="103">
        <v>3279.66</v>
      </c>
      <c r="I32" s="103">
        <f t="shared" si="2"/>
        <v>29516.94</v>
      </c>
    </row>
    <row r="33" spans="1:12">
      <c r="A33" s="7"/>
      <c r="B33" s="105" t="s">
        <v>191</v>
      </c>
      <c r="C33" s="106" t="s">
        <v>165</v>
      </c>
      <c r="D33" s="102">
        <v>39</v>
      </c>
      <c r="E33" s="102"/>
      <c r="F33" s="102">
        <v>22</v>
      </c>
      <c r="G33" s="97">
        <f t="shared" si="0"/>
        <v>17</v>
      </c>
      <c r="H33" s="103">
        <v>1568</v>
      </c>
      <c r="I33" s="103">
        <f t="shared" si="2"/>
        <v>26656</v>
      </c>
    </row>
    <row r="34" spans="1:12">
      <c r="A34" s="7"/>
      <c r="B34" s="105" t="s">
        <v>192</v>
      </c>
      <c r="C34" s="106" t="s">
        <v>193</v>
      </c>
      <c r="D34" s="102">
        <v>15</v>
      </c>
      <c r="E34" s="102"/>
      <c r="F34" s="102"/>
      <c r="G34" s="97">
        <f t="shared" si="0"/>
        <v>15</v>
      </c>
      <c r="H34" s="103">
        <v>70</v>
      </c>
      <c r="I34" s="103">
        <f t="shared" si="2"/>
        <v>1050</v>
      </c>
    </row>
    <row r="35" spans="1:12">
      <c r="A35" s="7"/>
      <c r="B35" s="105" t="s">
        <v>194</v>
      </c>
      <c r="C35" s="106" t="s">
        <v>165</v>
      </c>
      <c r="D35" s="102">
        <v>173</v>
      </c>
      <c r="E35" s="102"/>
      <c r="F35" s="102">
        <v>13</v>
      </c>
      <c r="G35" s="97">
        <f t="shared" si="0"/>
        <v>160</v>
      </c>
      <c r="H35" s="103">
        <v>378.42</v>
      </c>
      <c r="I35" s="104">
        <f t="shared" si="2"/>
        <v>60547.200000000004</v>
      </c>
      <c r="J35" s="111"/>
    </row>
    <row r="36" spans="1:12">
      <c r="A36" s="7"/>
      <c r="B36" s="95" t="s">
        <v>195</v>
      </c>
      <c r="C36" s="96" t="s">
        <v>187</v>
      </c>
      <c r="D36" s="97">
        <v>23</v>
      </c>
      <c r="E36" s="97"/>
      <c r="F36" s="97">
        <v>18</v>
      </c>
      <c r="G36" s="97">
        <f t="shared" si="0"/>
        <v>5</v>
      </c>
      <c r="H36" s="98">
        <v>432</v>
      </c>
      <c r="I36" s="99">
        <f t="shared" si="2"/>
        <v>2160</v>
      </c>
      <c r="J36" s="112"/>
    </row>
    <row r="37" spans="1:12">
      <c r="A37" s="7"/>
      <c r="B37" s="105" t="s">
        <v>196</v>
      </c>
      <c r="C37" s="106" t="s">
        <v>187</v>
      </c>
      <c r="D37" s="102">
        <v>45</v>
      </c>
      <c r="E37" s="102"/>
      <c r="F37" s="102"/>
      <c r="G37" s="97">
        <f t="shared" si="0"/>
        <v>45</v>
      </c>
      <c r="H37" s="103">
        <v>200</v>
      </c>
      <c r="I37" s="104">
        <f t="shared" si="2"/>
        <v>9000</v>
      </c>
      <c r="J37" s="111"/>
    </row>
    <row r="38" spans="1:12">
      <c r="A38" s="93"/>
      <c r="B38" s="105" t="s">
        <v>197</v>
      </c>
      <c r="C38" s="106" t="s">
        <v>165</v>
      </c>
      <c r="D38" s="102">
        <v>98</v>
      </c>
      <c r="E38" s="102"/>
      <c r="F38" s="102">
        <v>50</v>
      </c>
      <c r="G38" s="97">
        <f t="shared" si="0"/>
        <v>48</v>
      </c>
      <c r="H38" s="103">
        <v>382</v>
      </c>
      <c r="I38" s="104">
        <f t="shared" si="2"/>
        <v>18336</v>
      </c>
      <c r="J38" s="111"/>
      <c r="L38" s="27"/>
    </row>
    <row r="39" spans="1:12">
      <c r="A39" s="7"/>
      <c r="B39" s="105" t="s">
        <v>198</v>
      </c>
      <c r="C39" s="106" t="s">
        <v>199</v>
      </c>
      <c r="D39" s="102">
        <v>46</v>
      </c>
      <c r="E39" s="102"/>
      <c r="F39" s="102">
        <v>4</v>
      </c>
      <c r="G39" s="97">
        <f t="shared" si="0"/>
        <v>42</v>
      </c>
      <c r="H39" s="103">
        <v>136</v>
      </c>
      <c r="I39" s="103">
        <f t="shared" si="2"/>
        <v>5712</v>
      </c>
      <c r="L39" s="27"/>
    </row>
    <row r="40" spans="1:12">
      <c r="A40" s="7"/>
      <c r="B40" s="117" t="s">
        <v>72</v>
      </c>
      <c r="C40" s="102"/>
      <c r="D40" s="102"/>
      <c r="E40" s="102"/>
      <c r="F40" s="102"/>
      <c r="G40" s="102"/>
      <c r="H40" s="103"/>
      <c r="I40" s="116">
        <f>SUM(I13:I39)</f>
        <v>1918902.3399999999</v>
      </c>
      <c r="L40" s="27"/>
    </row>
    <row r="41" spans="1:12">
      <c r="A41" s="87"/>
      <c r="B41" s="108"/>
      <c r="C41" s="109"/>
      <c r="D41" s="109"/>
      <c r="E41" s="109"/>
      <c r="F41" s="109"/>
      <c r="G41" s="109"/>
      <c r="H41" s="110"/>
      <c r="I41" s="110"/>
      <c r="L41" s="27"/>
    </row>
    <row r="42" spans="1:12">
      <c r="A42" s="87"/>
      <c r="B42" s="108"/>
      <c r="C42" s="109"/>
      <c r="D42" s="109"/>
      <c r="E42" s="109"/>
      <c r="F42" s="109"/>
      <c r="G42" s="109"/>
      <c r="H42" s="110"/>
      <c r="I42" s="110"/>
      <c r="L42" s="27"/>
    </row>
    <row r="43" spans="1:12">
      <c r="A43" s="87"/>
      <c r="B43" s="108"/>
      <c r="C43" s="109"/>
      <c r="D43" s="109"/>
      <c r="E43" s="109"/>
      <c r="F43" s="109"/>
      <c r="G43" s="109"/>
      <c r="H43" s="110"/>
      <c r="I43" s="110"/>
      <c r="L43" s="27"/>
    </row>
    <row r="44" spans="1:12">
      <c r="A44" s="87"/>
      <c r="B44" s="107"/>
      <c r="C44" s="28"/>
      <c r="D44" s="28"/>
      <c r="E44" s="28"/>
      <c r="F44" s="28"/>
      <c r="G44" s="28"/>
      <c r="H44" s="28"/>
      <c r="I44" s="28"/>
      <c r="L44" s="27"/>
    </row>
    <row r="45" spans="1:12">
      <c r="A45" s="87"/>
      <c r="B45" s="107" t="s">
        <v>73</v>
      </c>
      <c r="C45" s="28"/>
      <c r="D45" s="28"/>
      <c r="E45" s="28"/>
      <c r="F45" s="28"/>
      <c r="G45" s="28"/>
      <c r="H45" s="28" t="s">
        <v>74</v>
      </c>
      <c r="I45" s="28"/>
      <c r="L45" s="27"/>
    </row>
    <row r="46" spans="1:12">
      <c r="A46" s="87"/>
      <c r="B46" s="107" t="s">
        <v>75</v>
      </c>
      <c r="C46" s="28"/>
      <c r="D46" s="28"/>
      <c r="E46" s="28"/>
      <c r="F46" s="28"/>
      <c r="G46" s="29"/>
      <c r="H46" s="29" t="s">
        <v>76</v>
      </c>
      <c r="I46" s="29"/>
      <c r="L46" s="27"/>
    </row>
    <row r="47" spans="1:12">
      <c r="A47" s="87"/>
      <c r="B47" s="28"/>
      <c r="C47" s="28" t="s">
        <v>77</v>
      </c>
      <c r="D47" s="28"/>
      <c r="E47" s="28"/>
      <c r="F47" s="30"/>
      <c r="G47" s="28"/>
      <c r="H47" s="28"/>
      <c r="I47" s="28"/>
      <c r="L47" s="27"/>
    </row>
    <row r="48" spans="1:12">
      <c r="A48" s="87"/>
      <c r="B48" s="28"/>
      <c r="C48" s="29" t="s">
        <v>78</v>
      </c>
      <c r="D48" s="29"/>
      <c r="E48" s="29"/>
      <c r="F48" s="28"/>
      <c r="G48" s="28"/>
      <c r="H48" s="28"/>
      <c r="I48" s="28"/>
      <c r="L48" s="27"/>
    </row>
    <row r="49" spans="1:215" ht="15.75">
      <c r="B49" s="83"/>
      <c r="C49" s="83"/>
      <c r="D49" s="31"/>
      <c r="E49" s="28"/>
      <c r="F49" s="28"/>
      <c r="G49" s="28"/>
      <c r="H49" s="28"/>
      <c r="I49" s="28"/>
      <c r="L49" s="27"/>
    </row>
    <row r="50" spans="1:215">
      <c r="B50" s="32"/>
      <c r="C50" s="32"/>
      <c r="D50" s="28"/>
      <c r="E50" s="28"/>
      <c r="F50" s="28"/>
      <c r="G50" s="28"/>
      <c r="H50" s="28"/>
      <c r="I50" s="28"/>
      <c r="L50" s="27"/>
    </row>
    <row r="51" spans="1:215">
      <c r="L51" s="27"/>
    </row>
    <row r="52" spans="1:215" ht="7.5" customHeight="1">
      <c r="L52" s="27"/>
    </row>
    <row r="53" spans="1:215">
      <c r="L53" s="27"/>
    </row>
    <row r="54" spans="1:215">
      <c r="B54" s="27"/>
      <c r="K54" s="88"/>
      <c r="L54" s="118"/>
      <c r="M54" s="87"/>
      <c r="N54" s="87"/>
      <c r="O54" s="87"/>
      <c r="P54" s="87"/>
      <c r="Q54" s="87"/>
      <c r="R54" s="87"/>
      <c r="S54" s="87"/>
      <c r="T54" s="87"/>
      <c r="U54" s="87"/>
      <c r="V54" s="87"/>
      <c r="W54" s="87"/>
      <c r="X54" s="87"/>
      <c r="Y54" s="87"/>
      <c r="Z54" s="87"/>
      <c r="AA54" s="87"/>
      <c r="AB54" s="87"/>
      <c r="AC54" s="87"/>
      <c r="AD54" s="87"/>
      <c r="AE54" s="87"/>
      <c r="AF54" s="87"/>
      <c r="AG54" s="87"/>
      <c r="AH54" s="87"/>
      <c r="AI54" s="87"/>
      <c r="AJ54" s="87"/>
      <c r="AK54" s="87"/>
      <c r="AL54" s="87"/>
      <c r="AM54" s="87"/>
      <c r="AN54" s="87"/>
      <c r="AO54" s="87"/>
      <c r="AP54" s="87"/>
      <c r="AQ54" s="87"/>
      <c r="AR54" s="87"/>
      <c r="AS54" s="87"/>
      <c r="AT54" s="87"/>
      <c r="AU54" s="87"/>
      <c r="AV54" s="87"/>
      <c r="AW54" s="87"/>
      <c r="AX54" s="87"/>
      <c r="AY54" s="87"/>
      <c r="AZ54" s="87"/>
      <c r="BA54" s="87"/>
      <c r="BB54" s="87"/>
      <c r="BC54" s="87"/>
      <c r="BD54" s="87"/>
      <c r="BE54" s="87"/>
      <c r="BF54" s="87"/>
      <c r="BG54" s="87"/>
      <c r="BH54" s="87"/>
      <c r="BI54" s="87"/>
      <c r="BJ54" s="87"/>
      <c r="BK54" s="87"/>
      <c r="BL54" s="87"/>
      <c r="BM54" s="87"/>
      <c r="BN54" s="87"/>
      <c r="BO54" s="87"/>
      <c r="BP54" s="87"/>
      <c r="BQ54" s="87"/>
      <c r="BR54" s="87"/>
      <c r="BS54" s="87"/>
      <c r="BT54" s="87"/>
      <c r="BU54" s="87"/>
      <c r="BV54" s="87"/>
      <c r="BW54" s="87"/>
      <c r="BX54" s="87"/>
      <c r="BY54" s="87"/>
      <c r="BZ54" s="87"/>
      <c r="CA54" s="87"/>
      <c r="CB54" s="87"/>
      <c r="CC54" s="87"/>
      <c r="CD54" s="87"/>
      <c r="CE54" s="87"/>
      <c r="CF54" s="87"/>
      <c r="CG54" s="87"/>
      <c r="CH54" s="87"/>
      <c r="CI54" s="87"/>
      <c r="CJ54" s="87"/>
      <c r="CK54" s="87"/>
      <c r="CL54" s="87"/>
      <c r="CM54" s="87"/>
      <c r="CN54" s="87"/>
      <c r="CO54" s="87"/>
      <c r="CP54" s="87"/>
      <c r="CQ54" s="87"/>
      <c r="CR54" s="87"/>
      <c r="CS54" s="87"/>
      <c r="CT54" s="87"/>
      <c r="CU54" s="87"/>
      <c r="CV54" s="87"/>
      <c r="CW54" s="87"/>
      <c r="CX54" s="87"/>
      <c r="CY54" s="87"/>
      <c r="CZ54" s="87"/>
      <c r="DA54" s="87"/>
      <c r="DB54" s="87"/>
      <c r="DC54" s="87"/>
      <c r="DD54" s="87"/>
      <c r="DE54" s="87"/>
      <c r="DF54" s="87"/>
      <c r="DG54" s="87"/>
      <c r="DH54" s="87"/>
      <c r="DI54" s="87"/>
      <c r="DJ54" s="87"/>
      <c r="DK54" s="87"/>
      <c r="DL54" s="87"/>
      <c r="DM54" s="87"/>
      <c r="DN54" s="87"/>
      <c r="DO54" s="87"/>
      <c r="DP54" s="87"/>
      <c r="DQ54" s="87"/>
      <c r="DR54" s="87"/>
      <c r="DS54" s="87"/>
      <c r="DT54" s="87"/>
      <c r="DU54" s="87"/>
      <c r="DV54" s="87"/>
      <c r="DW54" s="87"/>
      <c r="DX54" s="87"/>
      <c r="DY54" s="87"/>
      <c r="DZ54" s="87"/>
      <c r="EA54" s="87"/>
      <c r="EB54" s="87"/>
      <c r="EC54" s="87"/>
      <c r="ED54" s="87"/>
      <c r="EE54" s="87"/>
      <c r="EF54" s="87"/>
      <c r="EG54" s="87"/>
      <c r="EH54" s="87"/>
      <c r="EI54" s="87"/>
      <c r="EJ54" s="87"/>
      <c r="EK54" s="87"/>
      <c r="EL54" s="87"/>
      <c r="EM54" s="87"/>
      <c r="EN54" s="87"/>
      <c r="EO54" s="87"/>
      <c r="EP54" s="87"/>
      <c r="EQ54" s="87"/>
      <c r="ER54" s="87"/>
      <c r="ES54" s="87"/>
      <c r="ET54" s="87"/>
      <c r="EU54" s="87"/>
      <c r="EV54" s="87"/>
      <c r="EW54" s="87"/>
      <c r="EX54" s="87"/>
      <c r="EY54" s="87"/>
      <c r="EZ54" s="87"/>
      <c r="FA54" s="87"/>
      <c r="FB54" s="87"/>
      <c r="FC54" s="87"/>
      <c r="FD54" s="87"/>
      <c r="FE54" s="87"/>
      <c r="FF54" s="87"/>
      <c r="FG54" s="87"/>
      <c r="FH54" s="87"/>
      <c r="FI54" s="87"/>
      <c r="FJ54" s="87"/>
      <c r="FK54" s="87"/>
      <c r="FL54" s="87"/>
      <c r="FM54" s="87"/>
      <c r="FN54" s="87"/>
      <c r="FO54" s="87"/>
      <c r="FP54" s="87"/>
      <c r="FQ54" s="87"/>
      <c r="FR54" s="87"/>
      <c r="FS54" s="87"/>
      <c r="FT54" s="87"/>
      <c r="FU54" s="87"/>
      <c r="FV54" s="87"/>
      <c r="FW54" s="87"/>
      <c r="FX54" s="87"/>
      <c r="FY54" s="87"/>
      <c r="FZ54" s="87"/>
      <c r="GA54" s="87"/>
      <c r="GB54" s="87"/>
      <c r="GC54" s="87"/>
      <c r="GD54" s="87"/>
      <c r="GE54" s="87"/>
      <c r="GF54" s="87"/>
      <c r="GG54" s="87"/>
      <c r="GH54" s="87"/>
      <c r="GI54" s="87"/>
      <c r="GJ54" s="87"/>
      <c r="GK54" s="87"/>
      <c r="GL54" s="87"/>
      <c r="GM54" s="87"/>
      <c r="GN54" s="87"/>
      <c r="GO54" s="87"/>
      <c r="GP54" s="87"/>
      <c r="GQ54" s="87"/>
      <c r="GR54" s="87"/>
      <c r="GS54" s="87"/>
      <c r="GT54" s="87"/>
      <c r="GU54" s="87"/>
      <c r="GV54" s="87"/>
      <c r="GW54" s="87"/>
      <c r="GX54" s="87"/>
      <c r="GY54" s="87"/>
      <c r="GZ54" s="87"/>
      <c r="HA54" s="87"/>
      <c r="HB54" s="87"/>
      <c r="HC54" s="87"/>
      <c r="HD54" s="87"/>
      <c r="HE54" s="87"/>
      <c r="HF54" s="87"/>
      <c r="HG54" s="87"/>
    </row>
    <row r="55" spans="1:215">
      <c r="B55" s="27"/>
      <c r="C55" s="27"/>
      <c r="K55" s="87"/>
      <c r="L55" s="118"/>
      <c r="M55" s="87"/>
      <c r="N55" s="87"/>
      <c r="O55" s="87"/>
      <c r="P55" s="87"/>
      <c r="Q55" s="87"/>
      <c r="R55" s="87"/>
      <c r="S55" s="87"/>
      <c r="T55" s="87"/>
      <c r="U55" s="87"/>
      <c r="V55" s="87"/>
      <c r="W55" s="87"/>
      <c r="X55" s="87"/>
      <c r="Y55" s="87"/>
      <c r="Z55" s="87"/>
      <c r="AA55" s="87"/>
      <c r="AB55" s="87"/>
      <c r="AC55" s="87"/>
      <c r="AD55" s="87"/>
      <c r="AE55" s="87"/>
      <c r="AF55" s="87"/>
      <c r="AG55" s="87"/>
      <c r="AH55" s="87"/>
      <c r="AI55" s="87"/>
      <c r="AJ55" s="87"/>
      <c r="AK55" s="87"/>
      <c r="AL55" s="87"/>
      <c r="AM55" s="87"/>
      <c r="AN55" s="87"/>
      <c r="AO55" s="87"/>
      <c r="AP55" s="87"/>
      <c r="AQ55" s="87"/>
      <c r="AR55" s="87"/>
      <c r="AS55" s="87"/>
      <c r="AT55" s="87"/>
      <c r="AU55" s="87"/>
      <c r="AV55" s="87"/>
      <c r="AW55" s="87"/>
      <c r="AX55" s="87"/>
      <c r="AY55" s="87"/>
      <c r="AZ55" s="87"/>
      <c r="BA55" s="87"/>
      <c r="BB55" s="87"/>
      <c r="BC55" s="87"/>
      <c r="BD55" s="87"/>
      <c r="BE55" s="87"/>
      <c r="BF55" s="87"/>
      <c r="BG55" s="87"/>
      <c r="BH55" s="87"/>
      <c r="BI55" s="87"/>
      <c r="BJ55" s="87"/>
      <c r="BK55" s="87"/>
      <c r="BL55" s="87"/>
      <c r="BM55" s="87"/>
      <c r="BN55" s="87"/>
      <c r="BO55" s="87"/>
      <c r="BP55" s="87"/>
      <c r="BQ55" s="87"/>
      <c r="BR55" s="87"/>
      <c r="BS55" s="87"/>
      <c r="BT55" s="87"/>
      <c r="BU55" s="87"/>
      <c r="BV55" s="87"/>
      <c r="BW55" s="87"/>
      <c r="BX55" s="87"/>
      <c r="BY55" s="87"/>
      <c r="BZ55" s="87"/>
      <c r="CA55" s="87"/>
      <c r="CB55" s="87"/>
      <c r="CC55" s="87"/>
      <c r="CD55" s="87"/>
      <c r="CE55" s="87"/>
      <c r="CF55" s="87"/>
      <c r="CG55" s="87"/>
      <c r="CH55" s="87"/>
      <c r="CI55" s="87"/>
      <c r="CJ55" s="87"/>
      <c r="CK55" s="87"/>
      <c r="CL55" s="87"/>
      <c r="CM55" s="87"/>
      <c r="CN55" s="87"/>
      <c r="CO55" s="87"/>
      <c r="CP55" s="87"/>
      <c r="CQ55" s="87"/>
      <c r="CR55" s="87"/>
      <c r="CS55" s="87"/>
      <c r="CT55" s="87"/>
      <c r="CU55" s="87"/>
      <c r="CV55" s="87"/>
      <c r="CW55" s="87"/>
      <c r="CX55" s="87"/>
      <c r="CY55" s="87"/>
      <c r="CZ55" s="87"/>
      <c r="DA55" s="87"/>
      <c r="DB55" s="87"/>
      <c r="DC55" s="87"/>
      <c r="DD55" s="87"/>
      <c r="DE55" s="87"/>
      <c r="DF55" s="87"/>
      <c r="DG55" s="87"/>
      <c r="DH55" s="87"/>
      <c r="DI55" s="87"/>
      <c r="DJ55" s="87"/>
      <c r="DK55" s="87"/>
      <c r="DL55" s="87"/>
      <c r="DM55" s="87"/>
      <c r="DN55" s="87"/>
      <c r="DO55" s="87"/>
      <c r="DP55" s="87"/>
      <c r="DQ55" s="87"/>
      <c r="DR55" s="87"/>
      <c r="DS55" s="87"/>
      <c r="DT55" s="87"/>
      <c r="DU55" s="87"/>
      <c r="DV55" s="87"/>
      <c r="DW55" s="87"/>
      <c r="DX55" s="87"/>
      <c r="DY55" s="87"/>
      <c r="DZ55" s="87"/>
      <c r="EA55" s="87"/>
      <c r="EB55" s="87"/>
      <c r="EC55" s="87"/>
      <c r="ED55" s="87"/>
      <c r="EE55" s="87"/>
      <c r="EF55" s="87"/>
      <c r="EG55" s="87"/>
      <c r="EH55" s="87"/>
      <c r="EI55" s="87"/>
      <c r="EJ55" s="87"/>
      <c r="EK55" s="87"/>
      <c r="EL55" s="87"/>
      <c r="EM55" s="87"/>
      <c r="EN55" s="87"/>
      <c r="EO55" s="87"/>
      <c r="EP55" s="87"/>
      <c r="EQ55" s="87"/>
      <c r="ER55" s="87"/>
      <c r="ES55" s="87"/>
      <c r="ET55" s="87"/>
      <c r="EU55" s="87"/>
      <c r="EV55" s="87"/>
      <c r="EW55" s="87"/>
      <c r="EX55" s="87"/>
      <c r="EY55" s="87"/>
      <c r="EZ55" s="87"/>
      <c r="FA55" s="87"/>
      <c r="FB55" s="87"/>
      <c r="FC55" s="87"/>
      <c r="FD55" s="87"/>
      <c r="FE55" s="87"/>
      <c r="FF55" s="87"/>
      <c r="FG55" s="87"/>
      <c r="FH55" s="87"/>
      <c r="FI55" s="87"/>
      <c r="FJ55" s="87"/>
      <c r="FK55" s="87"/>
      <c r="FL55" s="87"/>
      <c r="FM55" s="87"/>
      <c r="FN55" s="87"/>
      <c r="FO55" s="87"/>
      <c r="FP55" s="87"/>
      <c r="FQ55" s="87"/>
      <c r="FR55" s="87"/>
      <c r="FS55" s="87"/>
      <c r="FT55" s="87"/>
      <c r="FU55" s="87"/>
      <c r="FV55" s="87"/>
      <c r="FW55" s="87"/>
      <c r="FX55" s="87"/>
      <c r="FY55" s="87"/>
      <c r="FZ55" s="87"/>
      <c r="GA55" s="87"/>
      <c r="GB55" s="87"/>
      <c r="GC55" s="87"/>
      <c r="GD55" s="87"/>
      <c r="GE55" s="87"/>
      <c r="GF55" s="87"/>
      <c r="GG55" s="87"/>
      <c r="GH55" s="87"/>
      <c r="GI55" s="87"/>
      <c r="GJ55" s="87"/>
      <c r="GK55" s="87"/>
      <c r="GL55" s="87"/>
      <c r="GM55" s="87"/>
      <c r="GN55" s="87"/>
      <c r="GO55" s="87"/>
      <c r="GP55" s="87"/>
      <c r="GQ55" s="87"/>
      <c r="GR55" s="87"/>
      <c r="GS55" s="87"/>
      <c r="GT55" s="87"/>
      <c r="GU55" s="87"/>
      <c r="GV55" s="87"/>
      <c r="GW55" s="87"/>
      <c r="GX55" s="87"/>
      <c r="GY55" s="87"/>
      <c r="GZ55" s="87"/>
      <c r="HA55" s="87"/>
      <c r="HB55" s="87"/>
      <c r="HC55" s="87"/>
      <c r="HD55" s="87"/>
      <c r="HE55" s="87"/>
      <c r="HF55" s="87"/>
      <c r="HG55" s="87"/>
    </row>
    <row r="56" spans="1:215">
      <c r="B56" s="27"/>
      <c r="C56" s="27"/>
      <c r="K56" s="87"/>
      <c r="L56" s="118"/>
      <c r="M56" s="87"/>
      <c r="N56" s="87"/>
      <c r="O56" s="87"/>
      <c r="P56" s="87"/>
      <c r="Q56" s="87"/>
      <c r="R56" s="87"/>
      <c r="S56" s="87"/>
      <c r="T56" s="87"/>
      <c r="U56" s="87"/>
      <c r="V56" s="87"/>
      <c r="W56" s="87"/>
      <c r="X56" s="87"/>
      <c r="Y56" s="87"/>
      <c r="Z56" s="87"/>
      <c r="AA56" s="87"/>
      <c r="AB56" s="87"/>
      <c r="AC56" s="87"/>
      <c r="AD56" s="87"/>
      <c r="AE56" s="87"/>
      <c r="AF56" s="87"/>
      <c r="AG56" s="87"/>
      <c r="AH56" s="87"/>
      <c r="AI56" s="87"/>
      <c r="AJ56" s="87"/>
      <c r="AK56" s="87"/>
      <c r="AL56" s="87"/>
      <c r="AM56" s="87"/>
      <c r="AN56" s="87"/>
      <c r="AO56" s="87"/>
      <c r="AP56" s="87"/>
      <c r="AQ56" s="87"/>
      <c r="AR56" s="87"/>
      <c r="AS56" s="87"/>
      <c r="AT56" s="87"/>
      <c r="AU56" s="87"/>
      <c r="AV56" s="87"/>
      <c r="AW56" s="87"/>
      <c r="AX56" s="87"/>
      <c r="AY56" s="87"/>
      <c r="AZ56" s="87"/>
      <c r="BA56" s="87"/>
      <c r="BB56" s="87"/>
      <c r="BC56" s="87"/>
      <c r="BD56" s="87"/>
      <c r="BE56" s="87"/>
      <c r="BF56" s="87"/>
      <c r="BG56" s="87"/>
      <c r="BH56" s="87"/>
      <c r="BI56" s="87"/>
      <c r="BJ56" s="87"/>
      <c r="BK56" s="87"/>
      <c r="BL56" s="87"/>
      <c r="BM56" s="87"/>
      <c r="BN56" s="87"/>
      <c r="BO56" s="87"/>
      <c r="BP56" s="87"/>
      <c r="BQ56" s="87"/>
      <c r="BR56" s="87"/>
      <c r="BS56" s="87"/>
      <c r="BT56" s="87"/>
      <c r="BU56" s="87"/>
      <c r="BV56" s="87"/>
      <c r="BW56" s="87"/>
      <c r="BX56" s="87"/>
      <c r="BY56" s="87"/>
      <c r="BZ56" s="87"/>
      <c r="CA56" s="87"/>
      <c r="CB56" s="87"/>
      <c r="CC56" s="87"/>
      <c r="CD56" s="87"/>
      <c r="CE56" s="87"/>
      <c r="CF56" s="87"/>
      <c r="CG56" s="87"/>
      <c r="CH56" s="87"/>
      <c r="CI56" s="87"/>
      <c r="CJ56" s="87"/>
      <c r="CK56" s="87"/>
      <c r="CL56" s="87"/>
      <c r="CM56" s="87"/>
      <c r="CN56" s="87"/>
      <c r="CO56" s="87"/>
      <c r="CP56" s="87"/>
      <c r="CQ56" s="87"/>
      <c r="CR56" s="87"/>
      <c r="CS56" s="87"/>
      <c r="CT56" s="87"/>
      <c r="CU56" s="87"/>
      <c r="CV56" s="87"/>
      <c r="CW56" s="87"/>
      <c r="CX56" s="87"/>
      <c r="CY56" s="87"/>
      <c r="CZ56" s="87"/>
      <c r="DA56" s="87"/>
      <c r="DB56" s="87"/>
      <c r="DC56" s="87"/>
      <c r="DD56" s="87"/>
      <c r="DE56" s="87"/>
      <c r="DF56" s="87"/>
      <c r="DG56" s="87"/>
      <c r="DH56" s="87"/>
      <c r="DI56" s="87"/>
      <c r="DJ56" s="87"/>
      <c r="DK56" s="87"/>
      <c r="DL56" s="87"/>
      <c r="DM56" s="87"/>
      <c r="DN56" s="87"/>
      <c r="DO56" s="87"/>
      <c r="DP56" s="87"/>
      <c r="DQ56" s="87"/>
      <c r="DR56" s="87"/>
      <c r="DS56" s="87"/>
      <c r="DT56" s="87"/>
      <c r="DU56" s="87"/>
      <c r="DV56" s="87"/>
      <c r="DW56" s="87"/>
      <c r="DX56" s="87"/>
      <c r="DY56" s="87"/>
      <c r="DZ56" s="87"/>
      <c r="EA56" s="87"/>
      <c r="EB56" s="87"/>
      <c r="EC56" s="87"/>
      <c r="ED56" s="87"/>
      <c r="EE56" s="87"/>
      <c r="EF56" s="87"/>
      <c r="EG56" s="87"/>
      <c r="EH56" s="87"/>
      <c r="EI56" s="87"/>
      <c r="EJ56" s="87"/>
      <c r="EK56" s="87"/>
      <c r="EL56" s="87"/>
      <c r="EM56" s="87"/>
      <c r="EN56" s="87"/>
      <c r="EO56" s="87"/>
      <c r="EP56" s="87"/>
      <c r="EQ56" s="87"/>
      <c r="ER56" s="87"/>
      <c r="ES56" s="87"/>
      <c r="ET56" s="87"/>
      <c r="EU56" s="87"/>
      <c r="EV56" s="87"/>
      <c r="EW56" s="87"/>
      <c r="EX56" s="87"/>
      <c r="EY56" s="87"/>
      <c r="EZ56" s="87"/>
      <c r="FA56" s="87"/>
      <c r="FB56" s="87"/>
      <c r="FC56" s="87"/>
      <c r="FD56" s="87"/>
      <c r="FE56" s="87"/>
      <c r="FF56" s="87"/>
      <c r="FG56" s="87"/>
      <c r="FH56" s="87"/>
      <c r="FI56" s="87"/>
      <c r="FJ56" s="87"/>
      <c r="FK56" s="87"/>
      <c r="FL56" s="87"/>
      <c r="FM56" s="87"/>
      <c r="FN56" s="87"/>
      <c r="FO56" s="87"/>
      <c r="FP56" s="87"/>
      <c r="FQ56" s="87"/>
      <c r="FR56" s="87"/>
      <c r="FS56" s="87"/>
      <c r="FT56" s="87"/>
      <c r="FU56" s="87"/>
      <c r="FV56" s="87"/>
      <c r="FW56" s="87"/>
      <c r="FX56" s="87"/>
      <c r="FY56" s="87"/>
      <c r="FZ56" s="87"/>
      <c r="GA56" s="87"/>
      <c r="GB56" s="87"/>
      <c r="GC56" s="87"/>
      <c r="GD56" s="87"/>
      <c r="GE56" s="87"/>
      <c r="GF56" s="87"/>
      <c r="GG56" s="87"/>
      <c r="GH56" s="87"/>
      <c r="GI56" s="87"/>
      <c r="GJ56" s="87"/>
      <c r="GK56" s="87"/>
      <c r="GL56" s="87"/>
      <c r="GM56" s="87"/>
      <c r="GN56" s="87"/>
      <c r="GO56" s="87"/>
      <c r="GP56" s="87"/>
      <c r="GQ56" s="87"/>
      <c r="GR56" s="87"/>
      <c r="GS56" s="87"/>
      <c r="GT56" s="87"/>
      <c r="GU56" s="87"/>
      <c r="GV56" s="87"/>
      <c r="GW56" s="87"/>
      <c r="GX56" s="87"/>
      <c r="GY56" s="87"/>
      <c r="GZ56" s="87"/>
      <c r="HA56" s="87"/>
      <c r="HB56" s="87"/>
      <c r="HC56" s="87"/>
      <c r="HD56" s="87"/>
      <c r="HE56" s="87"/>
      <c r="HF56" s="87"/>
      <c r="HG56" s="87"/>
    </row>
    <row r="57" spans="1:215">
      <c r="B57" s="27"/>
      <c r="C57" s="27"/>
      <c r="K57" s="87"/>
      <c r="L57" s="118"/>
      <c r="M57" s="87"/>
      <c r="N57" s="87"/>
      <c r="O57" s="87"/>
      <c r="P57" s="87"/>
      <c r="Q57" s="87"/>
      <c r="R57" s="87"/>
      <c r="S57" s="87"/>
      <c r="T57" s="87"/>
      <c r="U57" s="87"/>
      <c r="V57" s="87"/>
      <c r="W57" s="87"/>
      <c r="X57" s="87"/>
      <c r="Y57" s="87"/>
      <c r="Z57" s="87"/>
      <c r="AA57" s="87"/>
      <c r="AB57" s="87"/>
      <c r="AC57" s="87"/>
      <c r="AD57" s="87"/>
      <c r="AE57" s="87"/>
      <c r="AF57" s="87"/>
      <c r="AG57" s="87"/>
      <c r="AH57" s="87"/>
      <c r="AI57" s="87"/>
      <c r="AJ57" s="87"/>
      <c r="AK57" s="87"/>
      <c r="AL57" s="87"/>
      <c r="AM57" s="87"/>
      <c r="AN57" s="87"/>
      <c r="AO57" s="87"/>
      <c r="AP57" s="87"/>
      <c r="AQ57" s="87"/>
      <c r="AR57" s="87"/>
      <c r="AS57" s="87"/>
      <c r="AT57" s="87"/>
      <c r="AU57" s="87"/>
      <c r="AV57" s="87"/>
      <c r="AW57" s="87"/>
      <c r="AX57" s="87"/>
      <c r="AY57" s="87"/>
      <c r="AZ57" s="87"/>
      <c r="BA57" s="87"/>
      <c r="BB57" s="87"/>
      <c r="BC57" s="87"/>
      <c r="BD57" s="87"/>
      <c r="BE57" s="87"/>
      <c r="BF57" s="87"/>
      <c r="BG57" s="87"/>
      <c r="BH57" s="87"/>
      <c r="BI57" s="87"/>
      <c r="BJ57" s="87"/>
      <c r="BK57" s="87"/>
      <c r="BL57" s="87"/>
      <c r="BM57" s="87"/>
      <c r="BN57" s="87"/>
      <c r="BO57" s="87"/>
      <c r="BP57" s="87"/>
      <c r="BQ57" s="87"/>
      <c r="BR57" s="87"/>
      <c r="BS57" s="87"/>
      <c r="BT57" s="87"/>
      <c r="BU57" s="87"/>
      <c r="BV57" s="87"/>
      <c r="BW57" s="87"/>
      <c r="BX57" s="87"/>
      <c r="BY57" s="87"/>
      <c r="BZ57" s="87"/>
      <c r="CA57" s="87"/>
      <c r="CB57" s="87"/>
      <c r="CC57" s="87"/>
      <c r="CD57" s="87"/>
      <c r="CE57" s="87"/>
      <c r="CF57" s="87"/>
      <c r="CG57" s="87"/>
      <c r="CH57" s="87"/>
      <c r="CI57" s="87"/>
      <c r="CJ57" s="87"/>
      <c r="CK57" s="87"/>
      <c r="CL57" s="87"/>
      <c r="CM57" s="87"/>
      <c r="CN57" s="87"/>
      <c r="CO57" s="87"/>
      <c r="CP57" s="87"/>
      <c r="CQ57" s="87"/>
      <c r="CR57" s="87"/>
      <c r="CS57" s="87"/>
      <c r="CT57" s="87"/>
      <c r="CU57" s="87"/>
      <c r="CV57" s="87"/>
      <c r="CW57" s="87"/>
      <c r="CX57" s="87"/>
      <c r="CY57" s="87"/>
      <c r="CZ57" s="87"/>
      <c r="DA57" s="87"/>
      <c r="DB57" s="87"/>
      <c r="DC57" s="87"/>
      <c r="DD57" s="87"/>
      <c r="DE57" s="87"/>
      <c r="DF57" s="87"/>
      <c r="DG57" s="87"/>
      <c r="DH57" s="87"/>
      <c r="DI57" s="87"/>
      <c r="DJ57" s="87"/>
      <c r="DK57" s="87"/>
      <c r="DL57" s="87"/>
      <c r="DM57" s="87"/>
      <c r="DN57" s="87"/>
      <c r="DO57" s="87"/>
      <c r="DP57" s="87"/>
      <c r="DQ57" s="87"/>
      <c r="DR57" s="87"/>
      <c r="DS57" s="87"/>
      <c r="DT57" s="87"/>
      <c r="DU57" s="87"/>
      <c r="DV57" s="87"/>
      <c r="DW57" s="87"/>
      <c r="DX57" s="87"/>
      <c r="DY57" s="87"/>
      <c r="DZ57" s="87"/>
      <c r="EA57" s="87"/>
      <c r="EB57" s="87"/>
      <c r="EC57" s="87"/>
      <c r="ED57" s="87"/>
      <c r="EE57" s="87"/>
      <c r="EF57" s="87"/>
      <c r="EG57" s="87"/>
      <c r="EH57" s="87"/>
      <c r="EI57" s="87"/>
      <c r="EJ57" s="87"/>
      <c r="EK57" s="87"/>
      <c r="EL57" s="87"/>
      <c r="EM57" s="87"/>
      <c r="EN57" s="87"/>
      <c r="EO57" s="87"/>
      <c r="EP57" s="87"/>
      <c r="EQ57" s="87"/>
      <c r="ER57" s="87"/>
      <c r="ES57" s="87"/>
      <c r="ET57" s="87"/>
      <c r="EU57" s="87"/>
      <c r="EV57" s="87"/>
      <c r="EW57" s="87"/>
      <c r="EX57" s="87"/>
      <c r="EY57" s="87"/>
      <c r="EZ57" s="87"/>
      <c r="FA57" s="87"/>
      <c r="FB57" s="87"/>
      <c r="FC57" s="87"/>
      <c r="FD57" s="87"/>
      <c r="FE57" s="87"/>
      <c r="FF57" s="87"/>
      <c r="FG57" s="87"/>
      <c r="FH57" s="87"/>
      <c r="FI57" s="87"/>
      <c r="FJ57" s="87"/>
      <c r="FK57" s="87"/>
      <c r="FL57" s="87"/>
      <c r="FM57" s="87"/>
      <c r="FN57" s="87"/>
      <c r="FO57" s="87"/>
      <c r="FP57" s="87"/>
      <c r="FQ57" s="87"/>
      <c r="FR57" s="87"/>
      <c r="FS57" s="87"/>
      <c r="FT57" s="87"/>
      <c r="FU57" s="87"/>
      <c r="FV57" s="87"/>
      <c r="FW57" s="87"/>
      <c r="FX57" s="87"/>
      <c r="FY57" s="87"/>
      <c r="FZ57" s="87"/>
      <c r="GA57" s="87"/>
      <c r="GB57" s="87"/>
      <c r="GC57" s="87"/>
      <c r="GD57" s="87"/>
      <c r="GE57" s="87"/>
      <c r="GF57" s="87"/>
      <c r="GG57" s="87"/>
      <c r="GH57" s="87"/>
      <c r="GI57" s="87"/>
      <c r="GJ57" s="87"/>
      <c r="GK57" s="87"/>
      <c r="GL57" s="87"/>
      <c r="GM57" s="87"/>
      <c r="GN57" s="87"/>
      <c r="GO57" s="87"/>
      <c r="GP57" s="87"/>
      <c r="GQ57" s="87"/>
      <c r="GR57" s="87"/>
      <c r="GS57" s="87"/>
      <c r="GT57" s="87"/>
      <c r="GU57" s="87"/>
      <c r="GV57" s="87"/>
      <c r="GW57" s="87"/>
      <c r="GX57" s="87"/>
      <c r="GY57" s="87"/>
      <c r="GZ57" s="87"/>
      <c r="HA57" s="87"/>
      <c r="HB57" s="87"/>
      <c r="HC57" s="87"/>
      <c r="HD57" s="87"/>
      <c r="HE57" s="87"/>
      <c r="HF57" s="87"/>
      <c r="HG57" s="87"/>
    </row>
    <row r="58" spans="1:215" s="1" customFormat="1">
      <c r="A58" s="2"/>
      <c r="B58" s="27"/>
      <c r="C58" s="27"/>
      <c r="D58" s="2"/>
      <c r="E58" s="2"/>
      <c r="F58" s="2"/>
      <c r="G58" s="2"/>
      <c r="H58" s="2"/>
      <c r="I58" s="2"/>
      <c r="J58" s="2"/>
      <c r="K58" s="87"/>
      <c r="L58" s="119"/>
      <c r="M58" s="88"/>
      <c r="N58" s="88"/>
      <c r="O58" s="88"/>
      <c r="P58" s="88"/>
      <c r="Q58" s="88"/>
      <c r="R58" s="88"/>
      <c r="S58" s="88"/>
      <c r="T58" s="88"/>
      <c r="U58" s="88"/>
      <c r="V58" s="88"/>
      <c r="W58" s="88"/>
      <c r="X58" s="88"/>
      <c r="Y58" s="88"/>
      <c r="Z58" s="88"/>
      <c r="AA58" s="88"/>
      <c r="AB58" s="88"/>
      <c r="AC58" s="88"/>
      <c r="AD58" s="88"/>
      <c r="AE58" s="88"/>
      <c r="AF58" s="88"/>
      <c r="AG58" s="88"/>
      <c r="AH58" s="88"/>
      <c r="AI58" s="88"/>
      <c r="AJ58" s="88"/>
      <c r="AK58" s="88"/>
      <c r="AL58" s="88"/>
      <c r="AM58" s="88"/>
      <c r="AN58" s="88"/>
      <c r="AO58" s="88"/>
      <c r="AP58" s="88"/>
      <c r="AQ58" s="88"/>
      <c r="AR58" s="88"/>
      <c r="AS58" s="88"/>
      <c r="AT58" s="88"/>
      <c r="AU58" s="88"/>
      <c r="AV58" s="88"/>
      <c r="AW58" s="88"/>
      <c r="AX58" s="88"/>
      <c r="AY58" s="88"/>
      <c r="AZ58" s="88"/>
      <c r="BA58" s="88"/>
      <c r="BB58" s="88"/>
      <c r="BC58" s="88"/>
      <c r="BD58" s="88"/>
      <c r="BE58" s="88"/>
      <c r="BF58" s="88"/>
      <c r="BG58" s="88"/>
      <c r="BH58" s="88"/>
      <c r="BI58" s="88"/>
      <c r="BJ58" s="88"/>
      <c r="BK58" s="88"/>
      <c r="BL58" s="88"/>
      <c r="BM58" s="88"/>
      <c r="BN58" s="88"/>
      <c r="BO58" s="88"/>
      <c r="BP58" s="88"/>
      <c r="BQ58" s="88"/>
      <c r="BR58" s="88"/>
      <c r="BS58" s="88"/>
      <c r="BT58" s="88"/>
      <c r="BU58" s="88"/>
      <c r="BV58" s="88"/>
      <c r="BW58" s="88"/>
      <c r="BX58" s="88"/>
      <c r="BY58" s="88"/>
      <c r="BZ58" s="88"/>
      <c r="CA58" s="88"/>
      <c r="CB58" s="88"/>
      <c r="CC58" s="88"/>
      <c r="CD58" s="88"/>
      <c r="CE58" s="88"/>
      <c r="CF58" s="88"/>
      <c r="CG58" s="88"/>
      <c r="CH58" s="88"/>
      <c r="CI58" s="88"/>
      <c r="CJ58" s="88"/>
      <c r="CK58" s="88"/>
      <c r="CL58" s="88"/>
      <c r="CM58" s="88"/>
      <c r="CN58" s="88"/>
      <c r="CO58" s="88"/>
      <c r="CP58" s="88"/>
      <c r="CQ58" s="88"/>
      <c r="CR58" s="88"/>
      <c r="CS58" s="88"/>
      <c r="CT58" s="88"/>
      <c r="CU58" s="88"/>
      <c r="CV58" s="88"/>
      <c r="CW58" s="88"/>
      <c r="CX58" s="88"/>
      <c r="CY58" s="88"/>
      <c r="CZ58" s="88"/>
      <c r="DA58" s="88"/>
      <c r="DB58" s="88"/>
      <c r="DC58" s="88"/>
      <c r="DD58" s="88"/>
      <c r="DE58" s="88"/>
      <c r="DF58" s="88"/>
      <c r="DG58" s="88"/>
      <c r="DH58" s="88"/>
      <c r="DI58" s="88"/>
      <c r="DJ58" s="88"/>
      <c r="DK58" s="88"/>
      <c r="DL58" s="88"/>
      <c r="DM58" s="88"/>
      <c r="DN58" s="88"/>
      <c r="DO58" s="88"/>
      <c r="DP58" s="88"/>
      <c r="DQ58" s="88"/>
      <c r="DR58" s="88"/>
      <c r="DS58" s="88"/>
      <c r="DT58" s="88"/>
      <c r="DU58" s="88"/>
      <c r="DV58" s="88"/>
      <c r="DW58" s="88"/>
      <c r="DX58" s="88"/>
      <c r="DY58" s="88"/>
      <c r="DZ58" s="88"/>
      <c r="EA58" s="88"/>
      <c r="EB58" s="88"/>
      <c r="EC58" s="88"/>
      <c r="ED58" s="88"/>
      <c r="EE58" s="88"/>
      <c r="EF58" s="88"/>
      <c r="EG58" s="88"/>
      <c r="EH58" s="88"/>
      <c r="EI58" s="88"/>
      <c r="EJ58" s="88"/>
      <c r="EK58" s="88"/>
      <c r="EL58" s="88"/>
      <c r="EM58" s="88"/>
      <c r="EN58" s="88"/>
      <c r="EO58" s="88"/>
      <c r="EP58" s="88"/>
      <c r="EQ58" s="88"/>
      <c r="ER58" s="88"/>
      <c r="ES58" s="88"/>
      <c r="ET58" s="88"/>
      <c r="EU58" s="88"/>
      <c r="EV58" s="88"/>
      <c r="EW58" s="88"/>
      <c r="EX58" s="88"/>
      <c r="EY58" s="88"/>
      <c r="EZ58" s="88"/>
      <c r="FA58" s="88"/>
      <c r="FB58" s="88"/>
      <c r="FC58" s="88"/>
      <c r="FD58" s="88"/>
      <c r="FE58" s="88"/>
      <c r="FF58" s="88"/>
      <c r="FG58" s="88"/>
      <c r="FH58" s="88"/>
      <c r="FI58" s="88"/>
      <c r="FJ58" s="88"/>
      <c r="FK58" s="88"/>
      <c r="FL58" s="88"/>
      <c r="FM58" s="88"/>
      <c r="FN58" s="88"/>
      <c r="FO58" s="88"/>
      <c r="FP58" s="88"/>
      <c r="FQ58" s="88"/>
      <c r="FR58" s="88"/>
      <c r="FS58" s="88"/>
      <c r="FT58" s="88"/>
      <c r="FU58" s="88"/>
      <c r="FV58" s="88"/>
      <c r="FW58" s="88"/>
      <c r="FX58" s="88"/>
      <c r="FY58" s="88"/>
      <c r="FZ58" s="88"/>
      <c r="GA58" s="88"/>
      <c r="GB58" s="88"/>
      <c r="GC58" s="88"/>
      <c r="GD58" s="88"/>
      <c r="GE58" s="88"/>
      <c r="GF58" s="88"/>
      <c r="GG58" s="88"/>
      <c r="GH58" s="88"/>
      <c r="GI58" s="88"/>
      <c r="GJ58" s="88"/>
      <c r="GK58" s="88"/>
      <c r="GL58" s="88"/>
      <c r="GM58" s="88"/>
      <c r="GN58" s="88"/>
      <c r="GO58" s="88"/>
      <c r="GP58" s="88"/>
      <c r="GQ58" s="88"/>
      <c r="GR58" s="88"/>
      <c r="GS58" s="88"/>
      <c r="GT58" s="88"/>
      <c r="GU58" s="88"/>
      <c r="GV58" s="88"/>
      <c r="GW58" s="88"/>
      <c r="GX58" s="88"/>
      <c r="GY58" s="88"/>
      <c r="GZ58" s="88"/>
      <c r="HA58" s="88"/>
      <c r="HB58" s="88"/>
      <c r="HC58" s="88"/>
      <c r="HD58" s="88"/>
      <c r="HE58" s="88"/>
      <c r="HF58" s="88"/>
      <c r="HG58" s="88"/>
    </row>
    <row r="59" spans="1:215">
      <c r="B59" s="27"/>
      <c r="C59" s="33"/>
      <c r="L59" s="27"/>
    </row>
    <row r="60" spans="1:215">
      <c r="B60" s="27"/>
      <c r="C60" s="34"/>
      <c r="L60" s="27"/>
    </row>
    <row r="61" spans="1:215">
      <c r="B61" s="27"/>
      <c r="C61" s="34"/>
      <c r="L61" s="27"/>
    </row>
    <row r="62" spans="1:215">
      <c r="B62" s="27"/>
      <c r="L62" s="27"/>
    </row>
    <row r="63" spans="1:215">
      <c r="B63" s="27"/>
      <c r="L63" s="27"/>
    </row>
    <row r="64" spans="1:215">
      <c r="B64" s="27"/>
      <c r="L64" s="27"/>
    </row>
    <row r="65" spans="2:3">
      <c r="B65" s="27"/>
    </row>
    <row r="66" spans="2:3">
      <c r="B66" s="27"/>
    </row>
    <row r="67" spans="2:3">
      <c r="B67" s="27"/>
    </row>
    <row r="68" spans="2:3">
      <c r="B68" s="27"/>
    </row>
    <row r="69" spans="2:3">
      <c r="B69" s="27"/>
    </row>
    <row r="70" spans="2:3">
      <c r="B70" s="27"/>
    </row>
    <row r="71" spans="2:3">
      <c r="B71" s="27"/>
    </row>
    <row r="72" spans="2:3">
      <c r="B72" s="27"/>
    </row>
    <row r="73" spans="2:3">
      <c r="B73" s="27"/>
    </row>
    <row r="74" spans="2:3">
      <c r="B74" s="27"/>
    </row>
    <row r="75" spans="2:3">
      <c r="B75" s="27"/>
    </row>
    <row r="76" spans="2:3">
      <c r="B76" s="27"/>
    </row>
    <row r="77" spans="2:3">
      <c r="B77" s="27"/>
    </row>
    <row r="78" spans="2:3">
      <c r="B78" s="27"/>
    </row>
    <row r="80" spans="2:3">
      <c r="B80" s="33"/>
      <c r="C80" s="33"/>
    </row>
    <row r="81" spans="2:2">
      <c r="B81" s="33"/>
    </row>
    <row r="83" spans="2:2">
      <c r="B83" s="33"/>
    </row>
  </sheetData>
  <mergeCells count="6">
    <mergeCell ref="I7:I10"/>
    <mergeCell ref="G7:H7"/>
    <mergeCell ref="B49:C49"/>
    <mergeCell ref="B12:B13"/>
    <mergeCell ref="C12:C13"/>
    <mergeCell ref="E12:E13"/>
  </mergeCells>
  <pageMargins left="0.25" right="0.25" top="0.75" bottom="0.75" header="0.3" footer="0.3"/>
  <pageSetup scale="78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RU111"/>
  <sheetViews>
    <sheetView topLeftCell="A55" zoomScale="106" zoomScaleNormal="106" workbookViewId="0">
      <selection activeCell="G70" sqref="G70"/>
    </sheetView>
  </sheetViews>
  <sheetFormatPr baseColWidth="10" defaultColWidth="11.42578125" defaultRowHeight="15"/>
  <cols>
    <col min="1" max="1" width="6" style="2" customWidth="1"/>
    <col min="2" max="2" width="29.42578125" style="2" customWidth="1"/>
    <col min="3" max="3" width="10" style="2" customWidth="1"/>
    <col min="4" max="4" width="10.140625" style="2" customWidth="1"/>
    <col min="5" max="5" width="8.140625" style="2" customWidth="1"/>
    <col min="6" max="6" width="9.7109375" style="2" customWidth="1"/>
    <col min="7" max="7" width="10.28515625" style="2" customWidth="1"/>
    <col min="8" max="8" width="11.85546875" style="2" customWidth="1"/>
    <col min="9" max="9" width="16" style="2" customWidth="1"/>
    <col min="10" max="11" width="11.42578125" style="2"/>
    <col min="12" max="12" width="15" style="2" customWidth="1"/>
    <col min="13" max="16384" width="11.42578125" style="2"/>
  </cols>
  <sheetData>
    <row r="6" spans="1:9" ht="18.75">
      <c r="B6" s="3" t="s">
        <v>200</v>
      </c>
      <c r="C6" s="4"/>
      <c r="D6" s="4"/>
      <c r="E6" s="4"/>
      <c r="F6" s="4"/>
      <c r="G6" s="4"/>
      <c r="H6" s="4"/>
      <c r="I6" s="23"/>
    </row>
    <row r="7" spans="1:9" ht="21">
      <c r="B7" s="5"/>
      <c r="C7" s="6"/>
      <c r="D7" s="6"/>
      <c r="E7" s="6"/>
      <c r="F7" s="6"/>
      <c r="G7" s="82" t="s">
        <v>0</v>
      </c>
      <c r="H7" s="82"/>
      <c r="I7" s="81"/>
    </row>
    <row r="8" spans="1:9">
      <c r="A8" s="7"/>
      <c r="B8" s="8" t="s">
        <v>201</v>
      </c>
      <c r="C8" s="9"/>
      <c r="D8" s="9"/>
      <c r="E8" s="9"/>
      <c r="F8" s="9"/>
      <c r="G8" s="9"/>
      <c r="H8" s="9"/>
      <c r="I8" s="81"/>
    </row>
    <row r="9" spans="1:9">
      <c r="B9" s="10" t="s">
        <v>255</v>
      </c>
      <c r="C9" s="9"/>
      <c r="D9" s="9"/>
      <c r="E9" s="9"/>
      <c r="F9" s="9"/>
      <c r="G9" s="11"/>
      <c r="H9" s="12"/>
      <c r="I9" s="81"/>
    </row>
    <row r="10" spans="1:9">
      <c r="B10" s="10" t="s">
        <v>3</v>
      </c>
      <c r="C10" s="9" t="s">
        <v>4</v>
      </c>
      <c r="D10" s="9"/>
      <c r="E10" s="9" t="s">
        <v>5</v>
      </c>
      <c r="F10" s="12" t="s">
        <v>6</v>
      </c>
      <c r="G10" s="9" t="s">
        <v>7</v>
      </c>
      <c r="H10" s="9"/>
      <c r="I10" s="81"/>
    </row>
    <row r="11" spans="1:9">
      <c r="B11" s="13"/>
      <c r="C11" s="14"/>
      <c r="D11" s="14"/>
      <c r="E11" s="14"/>
      <c r="F11" s="15"/>
      <c r="G11" s="14"/>
      <c r="H11" s="14"/>
      <c r="I11" s="24" t="s">
        <v>9</v>
      </c>
    </row>
    <row r="12" spans="1:9" ht="25.5">
      <c r="B12" s="84" t="s">
        <v>10</v>
      </c>
      <c r="C12" s="85" t="s">
        <v>11</v>
      </c>
      <c r="D12" s="16" t="s">
        <v>12</v>
      </c>
      <c r="E12" s="85" t="s">
        <v>13</v>
      </c>
      <c r="F12" s="16" t="s">
        <v>14</v>
      </c>
      <c r="G12" s="16" t="s">
        <v>12</v>
      </c>
      <c r="H12" s="16" t="s">
        <v>9</v>
      </c>
      <c r="I12" s="25" t="s">
        <v>8</v>
      </c>
    </row>
    <row r="13" spans="1:9">
      <c r="B13" s="84"/>
      <c r="C13" s="85"/>
      <c r="D13" s="16" t="s">
        <v>163</v>
      </c>
      <c r="E13" s="85"/>
      <c r="F13" s="16"/>
      <c r="G13" s="16" t="s">
        <v>16</v>
      </c>
      <c r="H13" s="16" t="s">
        <v>18</v>
      </c>
      <c r="I13" s="26"/>
    </row>
    <row r="14" spans="1:9">
      <c r="B14" s="17" t="s">
        <v>202</v>
      </c>
      <c r="C14" s="18"/>
      <c r="D14" s="19">
        <v>200</v>
      </c>
      <c r="E14" s="19"/>
      <c r="F14" s="19"/>
      <c r="G14" s="19">
        <f>+D14+E14-F14</f>
        <v>200</v>
      </c>
      <c r="H14" s="20">
        <v>210</v>
      </c>
      <c r="I14" s="20">
        <f t="shared" ref="I14:I66" si="0">+G14*H14</f>
        <v>42000</v>
      </c>
    </row>
    <row r="15" spans="1:9">
      <c r="B15" s="17" t="s">
        <v>203</v>
      </c>
      <c r="C15" s="18"/>
      <c r="D15" s="19">
        <v>100</v>
      </c>
      <c r="E15" s="19"/>
      <c r="F15" s="19"/>
      <c r="G15" s="19">
        <f t="shared" ref="G15:G67" si="1">+D15+E15-F15</f>
        <v>100</v>
      </c>
      <c r="H15" s="20">
        <v>210</v>
      </c>
      <c r="I15" s="20">
        <f t="shared" si="0"/>
        <v>21000</v>
      </c>
    </row>
    <row r="16" spans="1:9">
      <c r="B16" s="17" t="s">
        <v>204</v>
      </c>
      <c r="C16" s="18"/>
      <c r="D16" s="19">
        <v>100</v>
      </c>
      <c r="E16" s="19"/>
      <c r="F16" s="19"/>
      <c r="G16" s="19">
        <f t="shared" si="1"/>
        <v>100</v>
      </c>
      <c r="H16" s="20">
        <v>210</v>
      </c>
      <c r="I16" s="20">
        <f t="shared" si="0"/>
        <v>21000</v>
      </c>
    </row>
    <row r="17" spans="2:9">
      <c r="B17" s="17" t="s">
        <v>205</v>
      </c>
      <c r="C17" s="18"/>
      <c r="D17" s="19">
        <v>100</v>
      </c>
      <c r="E17" s="19"/>
      <c r="F17" s="19"/>
      <c r="G17" s="19">
        <f t="shared" si="1"/>
        <v>100</v>
      </c>
      <c r="H17" s="20">
        <v>350</v>
      </c>
      <c r="I17" s="20">
        <f t="shared" si="0"/>
        <v>35000</v>
      </c>
    </row>
    <row r="18" spans="2:9">
      <c r="B18" s="17" t="s">
        <v>206</v>
      </c>
      <c r="C18" s="18"/>
      <c r="D18" s="19">
        <v>100</v>
      </c>
      <c r="E18" s="19"/>
      <c r="F18" s="19"/>
      <c r="G18" s="19">
        <f t="shared" si="1"/>
        <v>100</v>
      </c>
      <c r="H18" s="20">
        <v>500</v>
      </c>
      <c r="I18" s="20">
        <f t="shared" si="0"/>
        <v>50000</v>
      </c>
    </row>
    <row r="19" spans="2:9">
      <c r="B19" s="17" t="s">
        <v>207</v>
      </c>
      <c r="C19" s="19"/>
      <c r="D19" s="19">
        <v>12</v>
      </c>
      <c r="E19" s="19"/>
      <c r="F19" s="19"/>
      <c r="G19" s="19">
        <f t="shared" si="1"/>
        <v>12</v>
      </c>
      <c r="H19" s="20">
        <v>1650</v>
      </c>
      <c r="I19" s="20">
        <f t="shared" si="0"/>
        <v>19800</v>
      </c>
    </row>
    <row r="20" spans="2:9">
      <c r="B20" s="17" t="s">
        <v>208</v>
      </c>
      <c r="C20" s="19"/>
      <c r="D20" s="19">
        <v>200</v>
      </c>
      <c r="E20" s="19"/>
      <c r="F20" s="19"/>
      <c r="G20" s="19">
        <f t="shared" si="1"/>
        <v>200</v>
      </c>
      <c r="H20" s="20">
        <v>600</v>
      </c>
      <c r="I20" s="20">
        <f t="shared" si="0"/>
        <v>120000</v>
      </c>
    </row>
    <row r="21" spans="2:9" ht="30">
      <c r="B21" s="17" t="s">
        <v>209</v>
      </c>
      <c r="C21" s="18"/>
      <c r="D21" s="19">
        <v>10</v>
      </c>
      <c r="E21" s="19"/>
      <c r="F21" s="19"/>
      <c r="G21" s="19">
        <f t="shared" si="1"/>
        <v>10</v>
      </c>
      <c r="H21" s="20">
        <v>1100</v>
      </c>
      <c r="I21" s="20">
        <f t="shared" si="0"/>
        <v>11000</v>
      </c>
    </row>
    <row r="22" spans="2:9" ht="30">
      <c r="B22" s="17" t="s">
        <v>210</v>
      </c>
      <c r="C22" s="18"/>
      <c r="D22" s="19">
        <v>8</v>
      </c>
      <c r="E22" s="19"/>
      <c r="F22" s="19"/>
      <c r="G22" s="19">
        <f t="shared" si="1"/>
        <v>8</v>
      </c>
      <c r="H22" s="20">
        <v>900</v>
      </c>
      <c r="I22" s="20">
        <f t="shared" si="0"/>
        <v>7200</v>
      </c>
    </row>
    <row r="23" spans="2:9" ht="17.25" customHeight="1">
      <c r="B23" s="17" t="s">
        <v>211</v>
      </c>
      <c r="C23" s="18"/>
      <c r="D23" s="19">
        <v>8</v>
      </c>
      <c r="E23" s="19"/>
      <c r="F23" s="19"/>
      <c r="G23" s="19">
        <f t="shared" si="1"/>
        <v>8</v>
      </c>
      <c r="H23" s="20">
        <v>1450</v>
      </c>
      <c r="I23" s="20">
        <f t="shared" si="0"/>
        <v>11600</v>
      </c>
    </row>
    <row r="24" spans="2:9">
      <c r="B24" s="17" t="s">
        <v>212</v>
      </c>
      <c r="C24" s="18"/>
      <c r="D24" s="19">
        <v>6</v>
      </c>
      <c r="E24" s="19"/>
      <c r="F24" s="19">
        <v>2</v>
      </c>
      <c r="G24" s="19">
        <f t="shared" si="1"/>
        <v>4</v>
      </c>
      <c r="H24" s="20">
        <v>1500</v>
      </c>
      <c r="I24" s="20">
        <f t="shared" si="0"/>
        <v>6000</v>
      </c>
    </row>
    <row r="25" spans="2:9">
      <c r="B25" s="17" t="s">
        <v>213</v>
      </c>
      <c r="C25" s="18"/>
      <c r="D25" s="19">
        <v>6</v>
      </c>
      <c r="E25" s="19"/>
      <c r="F25" s="19">
        <v>1</v>
      </c>
      <c r="G25" s="19">
        <f t="shared" si="1"/>
        <v>5</v>
      </c>
      <c r="H25" s="20">
        <v>1050</v>
      </c>
      <c r="I25" s="20">
        <f t="shared" si="0"/>
        <v>5250</v>
      </c>
    </row>
    <row r="26" spans="2:9">
      <c r="B26" s="17" t="s">
        <v>214</v>
      </c>
      <c r="C26" s="19"/>
      <c r="D26" s="19">
        <v>2</v>
      </c>
      <c r="E26" s="19"/>
      <c r="F26" s="19"/>
      <c r="G26" s="19">
        <f t="shared" si="1"/>
        <v>2</v>
      </c>
      <c r="H26" s="20">
        <v>2000</v>
      </c>
      <c r="I26" s="20">
        <f t="shared" si="0"/>
        <v>4000</v>
      </c>
    </row>
    <row r="27" spans="2:9">
      <c r="B27" s="17" t="s">
        <v>215</v>
      </c>
      <c r="C27" s="19"/>
      <c r="D27" s="19">
        <v>4</v>
      </c>
      <c r="E27" s="19"/>
      <c r="F27" s="19"/>
      <c r="G27" s="19">
        <f t="shared" si="1"/>
        <v>4</v>
      </c>
      <c r="H27" s="20">
        <v>450</v>
      </c>
      <c r="I27" s="20">
        <f t="shared" si="0"/>
        <v>1800</v>
      </c>
    </row>
    <row r="28" spans="2:9">
      <c r="B28" s="17" t="s">
        <v>216</v>
      </c>
      <c r="C28" s="19"/>
      <c r="D28" s="19">
        <v>2</v>
      </c>
      <c r="E28" s="19"/>
      <c r="F28" s="19"/>
      <c r="G28" s="19">
        <f t="shared" si="1"/>
        <v>2</v>
      </c>
      <c r="H28" s="20">
        <v>790</v>
      </c>
      <c r="I28" s="20">
        <f t="shared" si="0"/>
        <v>1580</v>
      </c>
    </row>
    <row r="29" spans="2:9">
      <c r="B29" s="17" t="s">
        <v>217</v>
      </c>
      <c r="C29" s="19"/>
      <c r="D29" s="19">
        <v>4</v>
      </c>
      <c r="E29" s="19"/>
      <c r="F29" s="19"/>
      <c r="G29" s="19">
        <f t="shared" si="1"/>
        <v>4</v>
      </c>
      <c r="H29" s="20">
        <v>1000</v>
      </c>
      <c r="I29" s="20">
        <f t="shared" si="0"/>
        <v>4000</v>
      </c>
    </row>
    <row r="30" spans="2:9">
      <c r="B30" s="17" t="s">
        <v>218</v>
      </c>
      <c r="C30" s="19"/>
      <c r="D30" s="19">
        <v>4</v>
      </c>
      <c r="E30" s="19"/>
      <c r="F30" s="19"/>
      <c r="G30" s="19">
        <f t="shared" si="1"/>
        <v>4</v>
      </c>
      <c r="H30" s="20">
        <v>3200</v>
      </c>
      <c r="I30" s="20">
        <f t="shared" si="0"/>
        <v>12800</v>
      </c>
    </row>
    <row r="31" spans="2:9">
      <c r="B31" s="17" t="s">
        <v>219</v>
      </c>
      <c r="C31" s="19"/>
      <c r="D31" s="19">
        <v>4</v>
      </c>
      <c r="E31" s="19"/>
      <c r="F31" s="19"/>
      <c r="G31" s="19">
        <f t="shared" si="1"/>
        <v>4</v>
      </c>
      <c r="H31" s="20">
        <v>1800</v>
      </c>
      <c r="I31" s="20">
        <f t="shared" si="0"/>
        <v>7200</v>
      </c>
    </row>
    <row r="32" spans="2:9">
      <c r="B32" s="17" t="s">
        <v>220</v>
      </c>
      <c r="C32" s="19"/>
      <c r="D32" s="19">
        <v>4</v>
      </c>
      <c r="E32" s="19"/>
      <c r="F32" s="19"/>
      <c r="G32" s="19">
        <f t="shared" si="1"/>
        <v>4</v>
      </c>
      <c r="H32" s="20">
        <v>900</v>
      </c>
      <c r="I32" s="20">
        <f t="shared" si="0"/>
        <v>3600</v>
      </c>
    </row>
    <row r="33" spans="1:489">
      <c r="B33" s="17" t="s">
        <v>221</v>
      </c>
      <c r="C33" s="19"/>
      <c r="D33" s="19">
        <v>10</v>
      </c>
      <c r="E33" s="19"/>
      <c r="F33" s="19">
        <v>7</v>
      </c>
      <c r="G33" s="19">
        <f t="shared" si="1"/>
        <v>3</v>
      </c>
      <c r="H33" s="20">
        <v>1200</v>
      </c>
      <c r="I33" s="20">
        <f t="shared" si="0"/>
        <v>3600</v>
      </c>
    </row>
    <row r="34" spans="1:489">
      <c r="B34" s="17" t="s">
        <v>222</v>
      </c>
      <c r="C34" s="19"/>
      <c r="D34" s="19">
        <v>8</v>
      </c>
      <c r="E34" s="19"/>
      <c r="F34" s="19"/>
      <c r="G34" s="19">
        <f t="shared" si="1"/>
        <v>8</v>
      </c>
      <c r="H34" s="20">
        <v>900</v>
      </c>
      <c r="I34" s="20">
        <f t="shared" si="0"/>
        <v>7200</v>
      </c>
    </row>
    <row r="35" spans="1:489">
      <c r="B35" s="17" t="s">
        <v>223</v>
      </c>
      <c r="C35" s="18"/>
      <c r="D35" s="19">
        <v>24</v>
      </c>
      <c r="E35" s="19"/>
      <c r="F35" s="19"/>
      <c r="G35" s="19">
        <f t="shared" si="1"/>
        <v>24</v>
      </c>
      <c r="H35" s="20">
        <v>600</v>
      </c>
      <c r="I35" s="20">
        <f t="shared" si="0"/>
        <v>14400</v>
      </c>
    </row>
    <row r="36" spans="1:489">
      <c r="A36" s="7"/>
      <c r="B36" s="92" t="s">
        <v>224</v>
      </c>
      <c r="C36" s="18"/>
      <c r="D36" s="19">
        <v>10</v>
      </c>
      <c r="E36" s="19"/>
      <c r="F36" s="19">
        <v>4</v>
      </c>
      <c r="G36" s="19">
        <f t="shared" si="1"/>
        <v>6</v>
      </c>
      <c r="H36" s="86">
        <v>800</v>
      </c>
      <c r="I36" s="20">
        <f t="shared" si="0"/>
        <v>4800</v>
      </c>
      <c r="J36" s="87"/>
    </row>
    <row r="37" spans="1:489">
      <c r="A37" s="93"/>
      <c r="B37" s="120" t="s">
        <v>225</v>
      </c>
      <c r="C37" s="97"/>
      <c r="D37" s="97">
        <v>4</v>
      </c>
      <c r="E37" s="97"/>
      <c r="F37" s="97"/>
      <c r="G37" s="102">
        <f t="shared" si="1"/>
        <v>4</v>
      </c>
      <c r="H37" s="122">
        <v>1400</v>
      </c>
      <c r="I37" s="123">
        <f>+G37*H37</f>
        <v>5600</v>
      </c>
      <c r="J37" s="121"/>
    </row>
    <row r="38" spans="1:489">
      <c r="A38" s="93"/>
      <c r="B38" s="120" t="s">
        <v>226</v>
      </c>
      <c r="C38" s="97"/>
      <c r="D38" s="97">
        <v>6</v>
      </c>
      <c r="E38" s="97"/>
      <c r="F38" s="97"/>
      <c r="G38" s="102">
        <f t="shared" si="1"/>
        <v>6</v>
      </c>
      <c r="H38" s="122">
        <v>1450</v>
      </c>
      <c r="I38" s="123">
        <f t="shared" si="0"/>
        <v>8700</v>
      </c>
      <c r="J38" s="121"/>
    </row>
    <row r="39" spans="1:489">
      <c r="A39" s="93"/>
      <c r="B39" s="120" t="s">
        <v>227</v>
      </c>
      <c r="C39" s="97"/>
      <c r="D39" s="97">
        <v>4</v>
      </c>
      <c r="E39" s="97"/>
      <c r="F39" s="97"/>
      <c r="G39" s="102">
        <f t="shared" si="1"/>
        <v>4</v>
      </c>
      <c r="H39" s="122">
        <v>1300</v>
      </c>
      <c r="I39" s="123">
        <f t="shared" si="0"/>
        <v>5200</v>
      </c>
      <c r="J39" s="121"/>
      <c r="K39" s="87"/>
      <c r="L39" s="27"/>
    </row>
    <row r="40" spans="1:489">
      <c r="A40" s="7"/>
      <c r="B40" s="92" t="s">
        <v>228</v>
      </c>
      <c r="C40" s="18"/>
      <c r="D40" s="19">
        <v>4</v>
      </c>
      <c r="E40" s="19"/>
      <c r="F40" s="19">
        <v>1</v>
      </c>
      <c r="G40" s="19">
        <f t="shared" si="1"/>
        <v>3</v>
      </c>
      <c r="H40" s="86">
        <v>1240</v>
      </c>
      <c r="I40" s="20">
        <f t="shared" si="0"/>
        <v>3720</v>
      </c>
      <c r="J40" s="87"/>
      <c r="K40" s="121"/>
      <c r="L40" s="118"/>
      <c r="M40" s="87"/>
      <c r="N40" s="87"/>
      <c r="O40" s="87"/>
      <c r="P40" s="87"/>
      <c r="Q40" s="87"/>
      <c r="R40" s="87"/>
      <c r="S40" s="87"/>
      <c r="T40" s="87"/>
      <c r="U40" s="87"/>
      <c r="V40" s="87"/>
      <c r="W40" s="87"/>
      <c r="X40" s="87"/>
      <c r="Y40" s="87"/>
      <c r="Z40" s="87"/>
      <c r="AA40" s="87"/>
      <c r="AB40" s="87"/>
      <c r="AC40" s="87"/>
      <c r="AD40" s="87"/>
      <c r="AE40" s="87"/>
      <c r="AF40" s="87"/>
      <c r="AG40" s="87"/>
      <c r="AH40" s="87"/>
      <c r="AI40" s="87"/>
      <c r="AJ40" s="87"/>
      <c r="AK40" s="87"/>
      <c r="AL40" s="87"/>
      <c r="AM40" s="87"/>
      <c r="AN40" s="87"/>
      <c r="AO40" s="87"/>
      <c r="AP40" s="87"/>
      <c r="AQ40" s="87"/>
      <c r="AR40" s="87"/>
      <c r="AS40" s="87"/>
      <c r="AT40" s="87"/>
      <c r="AU40" s="87"/>
      <c r="AV40" s="87"/>
      <c r="AW40" s="87"/>
      <c r="AX40" s="87"/>
      <c r="AY40" s="87"/>
      <c r="AZ40" s="87"/>
      <c r="BA40" s="87"/>
      <c r="BB40" s="87"/>
      <c r="BC40" s="87"/>
      <c r="BD40" s="87"/>
      <c r="BE40" s="87"/>
      <c r="BF40" s="87"/>
      <c r="BG40" s="87"/>
      <c r="BH40" s="87"/>
      <c r="BI40" s="87"/>
      <c r="BJ40" s="87"/>
      <c r="BK40" s="87"/>
      <c r="BL40" s="87"/>
      <c r="BM40" s="87"/>
      <c r="BN40" s="87"/>
      <c r="BO40" s="87"/>
      <c r="BP40" s="87"/>
      <c r="BQ40" s="87"/>
      <c r="BR40" s="87"/>
      <c r="BS40" s="87"/>
      <c r="BT40" s="87"/>
      <c r="BU40" s="87"/>
      <c r="BV40" s="87"/>
      <c r="BW40" s="87"/>
      <c r="BX40" s="87"/>
      <c r="BY40" s="87"/>
      <c r="BZ40" s="87"/>
      <c r="CA40" s="87"/>
      <c r="CB40" s="87"/>
      <c r="CC40" s="87"/>
      <c r="CD40" s="87"/>
      <c r="CE40" s="87"/>
      <c r="CF40" s="87"/>
      <c r="CG40" s="87"/>
      <c r="CH40" s="87"/>
      <c r="CI40" s="87"/>
      <c r="CJ40" s="87"/>
      <c r="CK40" s="87"/>
      <c r="CL40" s="87"/>
      <c r="CM40" s="87"/>
      <c r="CN40" s="87"/>
      <c r="CO40" s="87"/>
      <c r="CP40" s="87"/>
      <c r="CQ40" s="87"/>
      <c r="CR40" s="87"/>
      <c r="CS40" s="87"/>
      <c r="CT40" s="87"/>
      <c r="CU40" s="87"/>
      <c r="CV40" s="87"/>
      <c r="CW40" s="87"/>
      <c r="CX40" s="87"/>
      <c r="CY40" s="87"/>
      <c r="CZ40" s="87"/>
      <c r="DA40" s="87"/>
      <c r="DB40" s="87"/>
      <c r="DC40" s="87"/>
      <c r="DD40" s="87"/>
      <c r="DE40" s="87"/>
      <c r="DF40" s="87"/>
      <c r="DG40" s="87"/>
      <c r="DH40" s="87"/>
      <c r="DI40" s="87"/>
      <c r="DJ40" s="87"/>
      <c r="DK40" s="87"/>
      <c r="DL40" s="87"/>
      <c r="DM40" s="87"/>
      <c r="DN40" s="87"/>
      <c r="DO40" s="87"/>
      <c r="DP40" s="87"/>
      <c r="DQ40" s="87"/>
      <c r="DR40" s="87"/>
      <c r="DS40" s="87"/>
      <c r="DT40" s="87"/>
      <c r="DU40" s="87"/>
      <c r="DV40" s="87"/>
      <c r="DW40" s="87"/>
      <c r="DX40" s="87"/>
      <c r="DY40" s="87"/>
      <c r="DZ40" s="87"/>
      <c r="EA40" s="87"/>
      <c r="EB40" s="87"/>
      <c r="EC40" s="87"/>
      <c r="ED40" s="87"/>
      <c r="EE40" s="87"/>
      <c r="EF40" s="87"/>
      <c r="EG40" s="87"/>
      <c r="EH40" s="87"/>
      <c r="EI40" s="87"/>
      <c r="EJ40" s="87"/>
      <c r="EK40" s="87"/>
      <c r="EL40" s="87"/>
      <c r="EM40" s="87"/>
      <c r="EN40" s="87"/>
      <c r="EO40" s="87"/>
      <c r="EP40" s="87"/>
      <c r="EQ40" s="87"/>
      <c r="ER40" s="87"/>
      <c r="ES40" s="87"/>
      <c r="ET40" s="87"/>
      <c r="EU40" s="87"/>
      <c r="EV40" s="87"/>
      <c r="EW40" s="87"/>
      <c r="EX40" s="87"/>
      <c r="EY40" s="87"/>
      <c r="EZ40" s="87"/>
      <c r="FA40" s="87"/>
      <c r="FB40" s="87"/>
      <c r="FC40" s="87"/>
      <c r="FD40" s="87"/>
      <c r="FE40" s="87"/>
      <c r="FF40" s="87"/>
      <c r="FG40" s="87"/>
      <c r="FH40" s="87"/>
      <c r="FI40" s="87"/>
      <c r="FJ40" s="87"/>
      <c r="FK40" s="87"/>
      <c r="FL40" s="87"/>
      <c r="FM40" s="87"/>
      <c r="FN40" s="87"/>
      <c r="FO40" s="87"/>
      <c r="FP40" s="87"/>
      <c r="FQ40" s="87"/>
      <c r="FR40" s="87"/>
      <c r="FS40" s="87"/>
      <c r="FT40" s="87"/>
      <c r="FU40" s="87"/>
      <c r="FV40" s="87"/>
      <c r="FW40" s="87"/>
      <c r="FX40" s="87"/>
      <c r="FY40" s="87"/>
      <c r="FZ40" s="87"/>
      <c r="GA40" s="87"/>
      <c r="GB40" s="87"/>
      <c r="GC40" s="87"/>
      <c r="GD40" s="87"/>
      <c r="GE40" s="87"/>
      <c r="GF40" s="87"/>
      <c r="GG40" s="87"/>
      <c r="GH40" s="87"/>
      <c r="GI40" s="87"/>
      <c r="GJ40" s="87"/>
      <c r="GK40" s="87"/>
      <c r="GL40" s="87"/>
      <c r="GM40" s="87"/>
      <c r="GN40" s="87"/>
      <c r="GO40" s="87"/>
      <c r="GP40" s="87"/>
      <c r="GQ40" s="87"/>
      <c r="GR40" s="87"/>
      <c r="GS40" s="87"/>
      <c r="GT40" s="87"/>
      <c r="GU40" s="87"/>
      <c r="GV40" s="87"/>
      <c r="GW40" s="87"/>
      <c r="GX40" s="87"/>
      <c r="GY40" s="87"/>
      <c r="GZ40" s="87"/>
      <c r="HA40" s="87"/>
      <c r="HB40" s="87"/>
      <c r="HC40" s="87"/>
      <c r="HD40" s="87"/>
      <c r="HE40" s="87"/>
      <c r="HF40" s="87"/>
      <c r="HG40" s="87"/>
      <c r="HH40" s="87"/>
      <c r="HI40" s="87"/>
      <c r="HJ40" s="87"/>
      <c r="HK40" s="87"/>
      <c r="HL40" s="87"/>
      <c r="HM40" s="87"/>
      <c r="HN40" s="87"/>
      <c r="HO40" s="87"/>
      <c r="HP40" s="87"/>
      <c r="HQ40" s="87"/>
      <c r="HR40" s="87"/>
      <c r="HS40" s="87"/>
      <c r="HT40" s="87"/>
      <c r="HU40" s="87"/>
      <c r="HV40" s="87"/>
      <c r="HW40" s="87"/>
      <c r="HX40" s="87"/>
      <c r="HY40" s="87"/>
      <c r="HZ40" s="87"/>
      <c r="IA40" s="87"/>
      <c r="IB40" s="87"/>
      <c r="IC40" s="87"/>
      <c r="ID40" s="87"/>
      <c r="IE40" s="87"/>
      <c r="IF40" s="87"/>
      <c r="IG40" s="87"/>
      <c r="IH40" s="87"/>
      <c r="II40" s="87"/>
      <c r="IJ40" s="87"/>
      <c r="IK40" s="87"/>
      <c r="IL40" s="87"/>
      <c r="IM40" s="87"/>
      <c r="IN40" s="87"/>
      <c r="IO40" s="87"/>
      <c r="IP40" s="87"/>
      <c r="IQ40" s="87"/>
      <c r="IR40" s="87"/>
      <c r="IS40" s="87"/>
      <c r="IT40" s="87"/>
      <c r="IU40" s="87"/>
      <c r="IV40" s="87"/>
      <c r="IW40" s="87"/>
      <c r="IX40" s="87"/>
      <c r="IY40" s="87"/>
      <c r="IZ40" s="87"/>
      <c r="JA40" s="87"/>
      <c r="JB40" s="87"/>
      <c r="JC40" s="87"/>
      <c r="JD40" s="87"/>
      <c r="JE40" s="87"/>
      <c r="JF40" s="87"/>
      <c r="JG40" s="87"/>
      <c r="JH40" s="87"/>
      <c r="JI40" s="87"/>
      <c r="JJ40" s="87"/>
      <c r="JK40" s="87"/>
      <c r="JL40" s="87"/>
      <c r="JM40" s="87"/>
      <c r="JN40" s="87"/>
      <c r="JO40" s="87"/>
      <c r="JP40" s="87"/>
      <c r="JQ40" s="87"/>
      <c r="JR40" s="87"/>
      <c r="JS40" s="87"/>
      <c r="JT40" s="87"/>
      <c r="JU40" s="87"/>
      <c r="JV40" s="87"/>
      <c r="JW40" s="87"/>
      <c r="JX40" s="87"/>
      <c r="JY40" s="87"/>
      <c r="JZ40" s="87"/>
      <c r="KA40" s="87"/>
      <c r="KB40" s="87"/>
      <c r="KC40" s="87"/>
      <c r="KD40" s="87"/>
      <c r="KE40" s="87"/>
      <c r="KF40" s="87"/>
      <c r="KG40" s="87"/>
      <c r="KH40" s="87"/>
      <c r="KI40" s="87"/>
      <c r="KJ40" s="87"/>
      <c r="KK40" s="87"/>
      <c r="KL40" s="87"/>
      <c r="KM40" s="87"/>
      <c r="KN40" s="87"/>
      <c r="KO40" s="87"/>
      <c r="KP40" s="87"/>
      <c r="KQ40" s="87"/>
      <c r="KR40" s="87"/>
      <c r="KS40" s="87"/>
      <c r="KT40" s="87"/>
      <c r="KU40" s="87"/>
      <c r="KV40" s="87"/>
      <c r="KW40" s="87"/>
      <c r="KX40" s="87"/>
      <c r="KY40" s="87"/>
      <c r="KZ40" s="87"/>
      <c r="LA40" s="87"/>
      <c r="LB40" s="87"/>
      <c r="LC40" s="87"/>
      <c r="LD40" s="87"/>
      <c r="LE40" s="87"/>
      <c r="LF40" s="87"/>
      <c r="LG40" s="87"/>
      <c r="LH40" s="87"/>
      <c r="LI40" s="87"/>
      <c r="LJ40" s="87"/>
      <c r="LK40" s="87"/>
      <c r="LL40" s="87"/>
      <c r="LM40" s="87"/>
      <c r="LN40" s="87"/>
      <c r="LO40" s="87"/>
      <c r="LP40" s="87"/>
      <c r="LQ40" s="87"/>
      <c r="LR40" s="87"/>
      <c r="LS40" s="87"/>
      <c r="LT40" s="87"/>
      <c r="LU40" s="87"/>
      <c r="LV40" s="87"/>
      <c r="LW40" s="87"/>
      <c r="LX40" s="87"/>
      <c r="LY40" s="87"/>
      <c r="LZ40" s="87"/>
      <c r="MA40" s="87"/>
      <c r="MB40" s="87"/>
      <c r="MC40" s="87"/>
      <c r="MD40" s="87"/>
      <c r="ME40" s="87"/>
      <c r="MF40" s="87"/>
      <c r="MG40" s="87"/>
      <c r="MH40" s="87"/>
      <c r="MI40" s="87"/>
      <c r="MJ40" s="87"/>
      <c r="MK40" s="87"/>
      <c r="ML40" s="87"/>
      <c r="MM40" s="87"/>
      <c r="MN40" s="87"/>
      <c r="MO40" s="87"/>
      <c r="MP40" s="87"/>
      <c r="MQ40" s="87"/>
      <c r="MR40" s="87"/>
      <c r="MS40" s="87"/>
      <c r="MT40" s="87"/>
      <c r="MU40" s="87"/>
      <c r="MV40" s="87"/>
      <c r="MW40" s="87"/>
      <c r="MX40" s="87"/>
      <c r="MY40" s="87"/>
      <c r="MZ40" s="87"/>
      <c r="NA40" s="87"/>
      <c r="NB40" s="87"/>
      <c r="NC40" s="87"/>
      <c r="ND40" s="87"/>
      <c r="NE40" s="87"/>
      <c r="NF40" s="87"/>
      <c r="NG40" s="87"/>
      <c r="NH40" s="87"/>
      <c r="NI40" s="87"/>
      <c r="NJ40" s="87"/>
      <c r="NK40" s="87"/>
      <c r="NL40" s="87"/>
      <c r="NM40" s="87"/>
      <c r="NN40" s="87"/>
      <c r="NO40" s="87"/>
      <c r="NP40" s="87"/>
      <c r="NQ40" s="87"/>
      <c r="NR40" s="87"/>
      <c r="NS40" s="87"/>
      <c r="NT40" s="87"/>
      <c r="NU40" s="87"/>
      <c r="NV40" s="87"/>
      <c r="NW40" s="87"/>
      <c r="NX40" s="87"/>
      <c r="NY40" s="87"/>
      <c r="NZ40" s="87"/>
      <c r="OA40" s="87"/>
      <c r="OB40" s="87"/>
      <c r="OC40" s="87"/>
      <c r="OD40" s="87"/>
      <c r="OE40" s="87"/>
      <c r="OF40" s="87"/>
      <c r="OG40" s="87"/>
      <c r="OH40" s="87"/>
      <c r="OI40" s="87"/>
      <c r="OJ40" s="87"/>
      <c r="OK40" s="87"/>
      <c r="OL40" s="87"/>
      <c r="OM40" s="87"/>
      <c r="ON40" s="87"/>
      <c r="OO40" s="87"/>
      <c r="OP40" s="87"/>
      <c r="OQ40" s="87"/>
      <c r="OR40" s="87"/>
      <c r="OS40" s="87"/>
      <c r="OT40" s="87"/>
      <c r="OU40" s="87"/>
      <c r="OV40" s="87"/>
      <c r="OW40" s="87"/>
      <c r="OX40" s="87"/>
      <c r="OY40" s="87"/>
      <c r="OZ40" s="87"/>
      <c r="PA40" s="87"/>
      <c r="PB40" s="87"/>
      <c r="PC40" s="87"/>
      <c r="PD40" s="87"/>
      <c r="PE40" s="87"/>
      <c r="PF40" s="87"/>
      <c r="PG40" s="87"/>
      <c r="PH40" s="87"/>
      <c r="PI40" s="87"/>
      <c r="PJ40" s="87"/>
      <c r="PK40" s="87"/>
      <c r="PL40" s="87"/>
      <c r="PM40" s="87"/>
      <c r="PN40" s="87"/>
      <c r="PO40" s="87"/>
      <c r="PP40" s="87"/>
      <c r="PQ40" s="87"/>
      <c r="PR40" s="87"/>
      <c r="PS40" s="87"/>
      <c r="PT40" s="87"/>
      <c r="PU40" s="87"/>
      <c r="PV40" s="87"/>
      <c r="PW40" s="87"/>
      <c r="PX40" s="87"/>
      <c r="PY40" s="87"/>
      <c r="PZ40" s="87"/>
      <c r="QA40" s="87"/>
      <c r="QB40" s="87"/>
      <c r="QC40" s="87"/>
      <c r="QD40" s="87"/>
      <c r="QE40" s="87"/>
      <c r="QF40" s="87"/>
      <c r="QG40" s="87"/>
      <c r="QH40" s="87"/>
      <c r="QI40" s="87"/>
      <c r="QJ40" s="87"/>
      <c r="QK40" s="87"/>
      <c r="QL40" s="87"/>
      <c r="QM40" s="87"/>
      <c r="QN40" s="87"/>
      <c r="QO40" s="87"/>
      <c r="QP40" s="87"/>
      <c r="QQ40" s="87"/>
      <c r="QR40" s="87"/>
      <c r="QS40" s="87"/>
      <c r="QT40" s="87"/>
      <c r="QU40" s="87"/>
      <c r="QV40" s="87"/>
      <c r="QW40" s="87"/>
      <c r="QX40" s="87"/>
      <c r="QY40" s="87"/>
      <c r="QZ40" s="87"/>
      <c r="RA40" s="87"/>
      <c r="RB40" s="87"/>
      <c r="RC40" s="87"/>
      <c r="RD40" s="87"/>
      <c r="RE40" s="87"/>
      <c r="RF40" s="87"/>
      <c r="RG40" s="87"/>
      <c r="RH40" s="87"/>
      <c r="RI40" s="87"/>
      <c r="RJ40" s="87"/>
      <c r="RK40" s="87"/>
      <c r="RL40" s="87"/>
      <c r="RM40" s="87"/>
      <c r="RN40" s="87"/>
      <c r="RO40" s="87"/>
      <c r="RP40" s="87"/>
      <c r="RQ40" s="87"/>
      <c r="RR40" s="87"/>
      <c r="RS40" s="87"/>
      <c r="RT40" s="87"/>
      <c r="RU40" s="87"/>
    </row>
    <row r="41" spans="1:489" s="1" customFormat="1">
      <c r="A41" s="2"/>
      <c r="B41" s="21" t="s">
        <v>229</v>
      </c>
      <c r="C41" s="18"/>
      <c r="D41" s="19">
        <v>3</v>
      </c>
      <c r="E41" s="19"/>
      <c r="F41" s="19">
        <v>2</v>
      </c>
      <c r="G41" s="19">
        <f t="shared" si="1"/>
        <v>1</v>
      </c>
      <c r="H41" s="86">
        <v>900</v>
      </c>
      <c r="I41" s="20">
        <f t="shared" si="0"/>
        <v>900</v>
      </c>
      <c r="J41" s="87"/>
      <c r="K41" s="121"/>
      <c r="L41" s="121"/>
      <c r="M41" s="121"/>
      <c r="N41" s="121"/>
      <c r="O41" s="121"/>
      <c r="P41" s="121"/>
      <c r="Q41" s="121"/>
      <c r="R41" s="121"/>
      <c r="S41" s="121"/>
      <c r="T41" s="121"/>
      <c r="U41" s="121"/>
      <c r="V41" s="121"/>
      <c r="W41" s="121"/>
      <c r="X41" s="121"/>
      <c r="Y41" s="121"/>
      <c r="Z41" s="121"/>
      <c r="AA41" s="121"/>
      <c r="AB41" s="121"/>
      <c r="AC41" s="121"/>
      <c r="AD41" s="121"/>
      <c r="AE41" s="121"/>
      <c r="AF41" s="121"/>
      <c r="AG41" s="121"/>
      <c r="AH41" s="121"/>
      <c r="AI41" s="121"/>
      <c r="AJ41" s="121"/>
      <c r="AK41" s="121"/>
      <c r="AL41" s="121"/>
      <c r="AM41" s="121"/>
      <c r="AN41" s="121"/>
      <c r="AO41" s="121"/>
      <c r="AP41" s="121"/>
      <c r="AQ41" s="121"/>
      <c r="AR41" s="121"/>
      <c r="AS41" s="121"/>
      <c r="AT41" s="121"/>
      <c r="AU41" s="121"/>
      <c r="AV41" s="121"/>
      <c r="AW41" s="121"/>
      <c r="AX41" s="121"/>
      <c r="AY41" s="121"/>
      <c r="AZ41" s="121"/>
      <c r="BA41" s="121"/>
      <c r="BB41" s="121"/>
      <c r="BC41" s="121"/>
      <c r="BD41" s="121"/>
      <c r="BE41" s="121"/>
      <c r="BF41" s="88"/>
      <c r="BG41" s="88"/>
      <c r="BH41" s="88"/>
      <c r="BI41" s="88"/>
      <c r="BJ41" s="88"/>
      <c r="BK41" s="88"/>
      <c r="BL41" s="88"/>
      <c r="BM41" s="88"/>
      <c r="BN41" s="88"/>
      <c r="BO41" s="88"/>
      <c r="BP41" s="88"/>
      <c r="BQ41" s="88"/>
      <c r="BR41" s="88"/>
      <c r="BS41" s="88"/>
      <c r="BT41" s="88"/>
      <c r="BU41" s="88"/>
      <c r="BV41" s="88"/>
      <c r="BW41" s="88"/>
      <c r="BX41" s="88"/>
      <c r="BY41" s="88"/>
      <c r="BZ41" s="88"/>
      <c r="CA41" s="88"/>
      <c r="CB41" s="88"/>
      <c r="CC41" s="88"/>
      <c r="CD41" s="88"/>
      <c r="CE41" s="88"/>
      <c r="CF41" s="88"/>
      <c r="CG41" s="88"/>
      <c r="CH41" s="88"/>
      <c r="CI41" s="88"/>
      <c r="CJ41" s="88"/>
      <c r="CK41" s="88"/>
      <c r="CL41" s="88"/>
      <c r="CM41" s="88"/>
      <c r="CN41" s="88"/>
      <c r="CO41" s="88"/>
      <c r="CP41" s="88"/>
      <c r="CQ41" s="88"/>
      <c r="CR41" s="88"/>
      <c r="CS41" s="88"/>
      <c r="CT41" s="88"/>
      <c r="CU41" s="88"/>
      <c r="CV41" s="88"/>
      <c r="CW41" s="88"/>
      <c r="CX41" s="88"/>
      <c r="CY41" s="88"/>
      <c r="CZ41" s="88"/>
      <c r="DA41" s="88"/>
      <c r="DB41" s="88"/>
      <c r="DC41" s="88"/>
      <c r="DD41" s="88"/>
      <c r="DE41" s="88"/>
      <c r="DF41" s="88"/>
      <c r="DG41" s="88"/>
      <c r="DH41" s="88"/>
      <c r="DI41" s="88"/>
      <c r="DJ41" s="88"/>
      <c r="DK41" s="88"/>
      <c r="DL41" s="88"/>
      <c r="DM41" s="88"/>
      <c r="DN41" s="88"/>
      <c r="DO41" s="88"/>
      <c r="DP41" s="88"/>
      <c r="DQ41" s="88"/>
      <c r="DR41" s="88"/>
      <c r="DS41" s="88"/>
      <c r="DT41" s="88"/>
      <c r="DU41" s="88"/>
      <c r="DV41" s="88"/>
      <c r="DW41" s="88"/>
      <c r="DX41" s="88"/>
      <c r="DY41" s="88"/>
      <c r="DZ41" s="88"/>
      <c r="EA41" s="88"/>
      <c r="EB41" s="88"/>
      <c r="EC41" s="88"/>
      <c r="ED41" s="88"/>
      <c r="EE41" s="88"/>
      <c r="EF41" s="88"/>
      <c r="EG41" s="88"/>
      <c r="EH41" s="88"/>
      <c r="EI41" s="88"/>
      <c r="EJ41" s="88"/>
      <c r="EK41" s="88"/>
      <c r="EL41" s="88"/>
      <c r="EM41" s="88"/>
      <c r="EN41" s="88"/>
      <c r="EO41" s="88"/>
      <c r="EP41" s="88"/>
      <c r="EQ41" s="88"/>
      <c r="ER41" s="88"/>
      <c r="ES41" s="88"/>
      <c r="ET41" s="88"/>
      <c r="EU41" s="88"/>
      <c r="EV41" s="88"/>
      <c r="EW41" s="88"/>
      <c r="EX41" s="88"/>
      <c r="EY41" s="88"/>
      <c r="EZ41" s="88"/>
      <c r="FA41" s="88"/>
      <c r="FB41" s="88"/>
      <c r="FC41" s="88"/>
      <c r="FD41" s="88"/>
      <c r="FE41" s="88"/>
      <c r="FF41" s="88"/>
      <c r="FG41" s="88"/>
      <c r="FH41" s="88"/>
      <c r="FI41" s="88"/>
      <c r="FJ41" s="88"/>
      <c r="FK41" s="88"/>
      <c r="FL41" s="88"/>
      <c r="FM41" s="88"/>
      <c r="FN41" s="88"/>
      <c r="FO41" s="88"/>
      <c r="FP41" s="88"/>
      <c r="FQ41" s="88"/>
      <c r="FR41" s="88"/>
      <c r="FS41" s="88"/>
      <c r="FT41" s="88"/>
      <c r="FU41" s="88"/>
      <c r="FV41" s="88"/>
      <c r="FW41" s="88"/>
      <c r="FX41" s="88"/>
      <c r="FY41" s="88"/>
      <c r="FZ41" s="88"/>
      <c r="GA41" s="88"/>
      <c r="GB41" s="88"/>
      <c r="GC41" s="88"/>
      <c r="GD41" s="88"/>
      <c r="GE41" s="88"/>
      <c r="GF41" s="88"/>
      <c r="GG41" s="88"/>
      <c r="GH41" s="88"/>
      <c r="GI41" s="88"/>
      <c r="GJ41" s="88"/>
      <c r="GK41" s="88"/>
      <c r="GL41" s="88"/>
      <c r="GM41" s="88"/>
      <c r="GN41" s="88"/>
      <c r="GO41" s="88"/>
      <c r="GP41" s="88"/>
      <c r="GQ41" s="88"/>
      <c r="GR41" s="88"/>
      <c r="GS41" s="88"/>
      <c r="GT41" s="88"/>
      <c r="GU41" s="88"/>
      <c r="GV41" s="88"/>
      <c r="GW41" s="88"/>
      <c r="GX41" s="88"/>
      <c r="GY41" s="88"/>
      <c r="GZ41" s="88"/>
      <c r="HA41" s="88"/>
      <c r="HB41" s="88"/>
      <c r="HC41" s="88"/>
      <c r="HD41" s="88"/>
      <c r="HE41" s="88"/>
      <c r="HF41" s="88"/>
      <c r="HG41" s="88"/>
      <c r="HH41" s="88"/>
      <c r="HI41" s="88"/>
      <c r="HJ41" s="88"/>
      <c r="HK41" s="88"/>
      <c r="HL41" s="88"/>
      <c r="HM41" s="88"/>
      <c r="HN41" s="88"/>
      <c r="HO41" s="88"/>
      <c r="HP41" s="88"/>
      <c r="HQ41" s="88"/>
      <c r="HR41" s="88"/>
      <c r="HS41" s="88"/>
      <c r="HT41" s="88"/>
      <c r="HU41" s="88"/>
      <c r="HV41" s="88"/>
      <c r="HW41" s="88"/>
      <c r="HX41" s="88"/>
      <c r="HY41" s="88"/>
      <c r="HZ41" s="88"/>
      <c r="IA41" s="88"/>
      <c r="IB41" s="88"/>
      <c r="IC41" s="88"/>
      <c r="ID41" s="88"/>
      <c r="IE41" s="88"/>
      <c r="IF41" s="88"/>
      <c r="IG41" s="88"/>
      <c r="IH41" s="88"/>
      <c r="II41" s="88"/>
      <c r="IJ41" s="88"/>
      <c r="IK41" s="88"/>
      <c r="IL41" s="88"/>
      <c r="IM41" s="88"/>
      <c r="IN41" s="88"/>
      <c r="IO41" s="88"/>
      <c r="IP41" s="88"/>
      <c r="IQ41" s="88"/>
      <c r="IR41" s="88"/>
      <c r="IS41" s="88"/>
      <c r="IT41" s="88"/>
      <c r="IU41" s="88"/>
      <c r="IV41" s="88"/>
      <c r="IW41" s="88"/>
      <c r="IX41" s="88"/>
      <c r="IY41" s="88"/>
      <c r="IZ41" s="88"/>
      <c r="JA41" s="88"/>
      <c r="JB41" s="88"/>
      <c r="JC41" s="88"/>
      <c r="JD41" s="88"/>
      <c r="JE41" s="88"/>
      <c r="JF41" s="88"/>
      <c r="JG41" s="88"/>
      <c r="JH41" s="88"/>
      <c r="JI41" s="88"/>
      <c r="JJ41" s="88"/>
      <c r="JK41" s="88"/>
      <c r="JL41" s="88"/>
      <c r="JM41" s="88"/>
      <c r="JN41" s="88"/>
      <c r="JO41" s="88"/>
      <c r="JP41" s="88"/>
      <c r="JQ41" s="88"/>
      <c r="JR41" s="88"/>
      <c r="JS41" s="88"/>
      <c r="JT41" s="88"/>
      <c r="JU41" s="88"/>
      <c r="JV41" s="88"/>
      <c r="JW41" s="88"/>
      <c r="JX41" s="88"/>
      <c r="JY41" s="88"/>
      <c r="JZ41" s="88"/>
      <c r="KA41" s="88"/>
      <c r="KB41" s="88"/>
      <c r="KC41" s="88"/>
      <c r="KD41" s="88"/>
      <c r="KE41" s="88"/>
      <c r="KF41" s="88"/>
      <c r="KG41" s="88"/>
      <c r="KH41" s="88"/>
      <c r="KI41" s="88"/>
      <c r="KJ41" s="88"/>
      <c r="KK41" s="88"/>
      <c r="KL41" s="88"/>
      <c r="KM41" s="88"/>
      <c r="KN41" s="88"/>
      <c r="KO41" s="88"/>
      <c r="KP41" s="88"/>
      <c r="KQ41" s="88"/>
      <c r="KR41" s="88"/>
      <c r="KS41" s="88"/>
      <c r="KT41" s="88"/>
      <c r="KU41" s="88"/>
      <c r="KV41" s="88"/>
      <c r="KW41" s="88"/>
      <c r="KX41" s="88"/>
      <c r="KY41" s="88"/>
      <c r="KZ41" s="88"/>
      <c r="LA41" s="88"/>
      <c r="LB41" s="88"/>
      <c r="LC41" s="88"/>
      <c r="LD41" s="88"/>
      <c r="LE41" s="88"/>
      <c r="LF41" s="88"/>
      <c r="LG41" s="88"/>
      <c r="LH41" s="88"/>
      <c r="LI41" s="88"/>
      <c r="LJ41" s="88"/>
      <c r="LK41" s="88"/>
      <c r="LL41" s="88"/>
      <c r="LM41" s="88"/>
      <c r="LN41" s="88"/>
      <c r="LO41" s="88"/>
      <c r="LP41" s="88"/>
      <c r="LQ41" s="88"/>
      <c r="LR41" s="88"/>
      <c r="LS41" s="88"/>
      <c r="LT41" s="88"/>
      <c r="LU41" s="88"/>
      <c r="LV41" s="88"/>
      <c r="LW41" s="88"/>
      <c r="LX41" s="88"/>
      <c r="LY41" s="88"/>
      <c r="LZ41" s="88"/>
      <c r="MA41" s="88"/>
      <c r="MB41" s="88"/>
      <c r="MC41" s="88"/>
      <c r="MD41" s="88"/>
      <c r="ME41" s="88"/>
      <c r="MF41" s="88"/>
      <c r="MG41" s="88"/>
      <c r="MH41" s="88"/>
      <c r="MI41" s="88"/>
      <c r="MJ41" s="88"/>
      <c r="MK41" s="88"/>
      <c r="ML41" s="88"/>
      <c r="MM41" s="88"/>
      <c r="MN41" s="88"/>
      <c r="MO41" s="88"/>
      <c r="MP41" s="88"/>
      <c r="MQ41" s="88"/>
      <c r="MR41" s="88"/>
      <c r="MS41" s="88"/>
      <c r="MT41" s="88"/>
      <c r="MU41" s="88"/>
      <c r="MV41" s="88"/>
      <c r="MW41" s="88"/>
      <c r="MX41" s="88"/>
      <c r="MY41" s="88"/>
      <c r="MZ41" s="88"/>
      <c r="NA41" s="88"/>
      <c r="NB41" s="88"/>
      <c r="NC41" s="88"/>
      <c r="ND41" s="88"/>
      <c r="NE41" s="88"/>
      <c r="NF41" s="88"/>
      <c r="NG41" s="88"/>
      <c r="NH41" s="88"/>
      <c r="NI41" s="88"/>
      <c r="NJ41" s="88"/>
      <c r="NK41" s="88"/>
      <c r="NL41" s="88"/>
      <c r="NM41" s="88"/>
      <c r="NN41" s="88"/>
      <c r="NO41" s="88"/>
      <c r="NP41" s="88"/>
      <c r="NQ41" s="88"/>
      <c r="NR41" s="88"/>
      <c r="NS41" s="88"/>
      <c r="NT41" s="88"/>
      <c r="NU41" s="88"/>
      <c r="NV41" s="88"/>
      <c r="NW41" s="88"/>
      <c r="NX41" s="88"/>
      <c r="NY41" s="88"/>
      <c r="NZ41" s="88"/>
      <c r="OA41" s="88"/>
      <c r="OB41" s="88"/>
      <c r="OC41" s="88"/>
      <c r="OD41" s="88"/>
      <c r="OE41" s="88"/>
      <c r="OF41" s="88"/>
      <c r="OG41" s="88"/>
      <c r="OH41" s="88"/>
      <c r="OI41" s="88"/>
      <c r="OJ41" s="88"/>
      <c r="OK41" s="88"/>
      <c r="OL41" s="88"/>
      <c r="OM41" s="88"/>
      <c r="ON41" s="88"/>
      <c r="OO41" s="88"/>
      <c r="OP41" s="88"/>
      <c r="OQ41" s="88"/>
      <c r="OR41" s="88"/>
      <c r="OS41" s="88"/>
      <c r="OT41" s="88"/>
      <c r="OU41" s="88"/>
      <c r="OV41" s="88"/>
      <c r="OW41" s="88"/>
      <c r="OX41" s="88"/>
      <c r="OY41" s="88"/>
      <c r="OZ41" s="88"/>
      <c r="PA41" s="88"/>
      <c r="PB41" s="88"/>
      <c r="PC41" s="88"/>
      <c r="PD41" s="88"/>
      <c r="PE41" s="88"/>
      <c r="PF41" s="88"/>
      <c r="PG41" s="88"/>
      <c r="PH41" s="88"/>
      <c r="PI41" s="88"/>
      <c r="PJ41" s="88"/>
      <c r="PK41" s="88"/>
      <c r="PL41" s="88"/>
      <c r="PM41" s="88"/>
      <c r="PN41" s="88"/>
      <c r="PO41" s="88"/>
      <c r="PP41" s="88"/>
      <c r="PQ41" s="88"/>
      <c r="PR41" s="88"/>
      <c r="PS41" s="88"/>
      <c r="PT41" s="88"/>
      <c r="PU41" s="88"/>
      <c r="PV41" s="88"/>
      <c r="PW41" s="88"/>
      <c r="PX41" s="88"/>
      <c r="PY41" s="88"/>
      <c r="PZ41" s="88"/>
      <c r="QA41" s="88"/>
      <c r="QB41" s="88"/>
      <c r="QC41" s="88"/>
      <c r="QD41" s="88"/>
      <c r="QE41" s="88"/>
      <c r="QF41" s="88"/>
      <c r="QG41" s="88"/>
      <c r="QH41" s="88"/>
      <c r="QI41" s="88"/>
      <c r="QJ41" s="88"/>
      <c r="QK41" s="88"/>
      <c r="QL41" s="88"/>
      <c r="QM41" s="88"/>
      <c r="QN41" s="88"/>
      <c r="QO41" s="88"/>
      <c r="QP41" s="88"/>
      <c r="QQ41" s="88"/>
      <c r="QR41" s="88"/>
      <c r="QS41" s="88"/>
      <c r="QT41" s="88"/>
      <c r="QU41" s="88"/>
      <c r="QV41" s="88"/>
      <c r="QW41" s="88"/>
      <c r="QX41" s="88"/>
      <c r="QY41" s="88"/>
      <c r="QZ41" s="88"/>
      <c r="RA41" s="88"/>
      <c r="RB41" s="88"/>
      <c r="RC41" s="88"/>
      <c r="RD41" s="88"/>
      <c r="RE41" s="88"/>
      <c r="RF41" s="88"/>
      <c r="RG41" s="88"/>
      <c r="RH41" s="88"/>
      <c r="RI41" s="88"/>
      <c r="RJ41" s="88"/>
      <c r="RK41" s="88"/>
      <c r="RL41" s="88"/>
      <c r="RM41" s="88"/>
      <c r="RN41" s="88"/>
      <c r="RO41" s="88"/>
      <c r="RP41" s="88"/>
      <c r="RQ41" s="88"/>
      <c r="RR41" s="88"/>
      <c r="RS41" s="88"/>
      <c r="RT41" s="88"/>
      <c r="RU41" s="88"/>
    </row>
    <row r="42" spans="1:489" s="1" customFormat="1">
      <c r="A42" s="2"/>
      <c r="B42" s="21" t="s">
        <v>230</v>
      </c>
      <c r="C42" s="22"/>
      <c r="D42" s="19">
        <v>4</v>
      </c>
      <c r="E42" s="19"/>
      <c r="F42" s="19">
        <v>2</v>
      </c>
      <c r="G42" s="19">
        <f t="shared" si="1"/>
        <v>2</v>
      </c>
      <c r="H42" s="86">
        <v>800</v>
      </c>
      <c r="I42" s="20">
        <f t="shared" si="0"/>
        <v>1600</v>
      </c>
      <c r="J42" s="2"/>
      <c r="K42" s="121"/>
      <c r="L42" s="121"/>
      <c r="M42" s="121"/>
      <c r="N42" s="121"/>
      <c r="O42" s="121"/>
      <c r="P42" s="121"/>
      <c r="Q42" s="121"/>
      <c r="R42" s="121"/>
      <c r="S42" s="121"/>
      <c r="T42" s="121"/>
      <c r="U42" s="121"/>
      <c r="V42" s="121"/>
      <c r="W42" s="121"/>
      <c r="X42" s="121"/>
      <c r="Y42" s="121"/>
      <c r="Z42" s="121"/>
      <c r="AA42" s="121"/>
      <c r="AB42" s="121"/>
      <c r="AC42" s="121"/>
      <c r="AD42" s="121"/>
      <c r="AE42" s="121"/>
      <c r="AF42" s="121"/>
      <c r="AG42" s="121"/>
      <c r="AH42" s="121"/>
      <c r="AI42" s="121"/>
      <c r="AJ42" s="121"/>
      <c r="AK42" s="121"/>
      <c r="AL42" s="121"/>
      <c r="AM42" s="121"/>
      <c r="AN42" s="121"/>
      <c r="AO42" s="121"/>
      <c r="AP42" s="121"/>
      <c r="AQ42" s="121"/>
      <c r="AR42" s="121"/>
      <c r="AS42" s="121"/>
      <c r="AT42" s="121"/>
      <c r="AU42" s="121"/>
      <c r="AV42" s="121"/>
      <c r="AW42" s="121"/>
      <c r="AX42" s="121"/>
      <c r="AY42" s="121"/>
      <c r="AZ42" s="121"/>
      <c r="BA42" s="121"/>
      <c r="BB42" s="121"/>
      <c r="BC42" s="121"/>
      <c r="BD42" s="121"/>
      <c r="BE42" s="121"/>
      <c r="BF42" s="88"/>
      <c r="BG42" s="88"/>
      <c r="BH42" s="88"/>
      <c r="BI42" s="88"/>
      <c r="BJ42" s="88"/>
      <c r="BK42" s="88"/>
      <c r="BL42" s="88"/>
      <c r="BM42" s="88"/>
      <c r="BN42" s="88"/>
      <c r="BO42" s="88"/>
      <c r="BP42" s="88"/>
      <c r="BQ42" s="88"/>
      <c r="BR42" s="88"/>
      <c r="BS42" s="88"/>
      <c r="BT42" s="88"/>
      <c r="BU42" s="88"/>
      <c r="BV42" s="88"/>
      <c r="BW42" s="88"/>
      <c r="BX42" s="88"/>
      <c r="BY42" s="88"/>
      <c r="BZ42" s="88"/>
      <c r="CA42" s="88"/>
      <c r="CB42" s="88"/>
      <c r="CC42" s="88"/>
      <c r="CD42" s="88"/>
      <c r="CE42" s="88"/>
      <c r="CF42" s="88"/>
      <c r="CG42" s="88"/>
      <c r="CH42" s="88"/>
      <c r="CI42" s="88"/>
      <c r="CJ42" s="88"/>
      <c r="CK42" s="88"/>
      <c r="CL42" s="88"/>
      <c r="CM42" s="88"/>
      <c r="CN42" s="88"/>
      <c r="CO42" s="88"/>
      <c r="CP42" s="88"/>
      <c r="CQ42" s="88"/>
      <c r="CR42" s="88"/>
      <c r="CS42" s="88"/>
      <c r="CT42" s="88"/>
      <c r="CU42" s="88"/>
      <c r="CV42" s="88"/>
      <c r="CW42" s="88"/>
      <c r="CX42" s="88"/>
      <c r="CY42" s="88"/>
      <c r="CZ42" s="88"/>
      <c r="DA42" s="88"/>
      <c r="DB42" s="88"/>
      <c r="DC42" s="88"/>
      <c r="DD42" s="88"/>
      <c r="DE42" s="88"/>
      <c r="DF42" s="88"/>
      <c r="DG42" s="88"/>
      <c r="DH42" s="88"/>
      <c r="DI42" s="88"/>
      <c r="DJ42" s="88"/>
      <c r="DK42" s="88"/>
      <c r="DL42" s="88"/>
      <c r="DM42" s="88"/>
      <c r="DN42" s="88"/>
      <c r="DO42" s="88"/>
      <c r="DP42" s="88"/>
      <c r="DQ42" s="88"/>
      <c r="DR42" s="88"/>
      <c r="DS42" s="88"/>
      <c r="DT42" s="88"/>
      <c r="DU42" s="88"/>
      <c r="DV42" s="88"/>
      <c r="DW42" s="88"/>
      <c r="DX42" s="88"/>
      <c r="DY42" s="88"/>
      <c r="DZ42" s="88"/>
      <c r="EA42" s="88"/>
      <c r="EB42" s="88"/>
      <c r="EC42" s="88"/>
      <c r="ED42" s="88"/>
      <c r="EE42" s="88"/>
      <c r="EF42" s="88"/>
      <c r="EG42" s="88"/>
      <c r="EH42" s="88"/>
      <c r="EI42" s="88"/>
      <c r="EJ42" s="88"/>
      <c r="EK42" s="88"/>
      <c r="EL42" s="88"/>
      <c r="EM42" s="88"/>
      <c r="EN42" s="88"/>
      <c r="EO42" s="88"/>
      <c r="EP42" s="88"/>
      <c r="EQ42" s="88"/>
      <c r="ER42" s="88"/>
      <c r="ES42" s="88"/>
      <c r="ET42" s="88"/>
      <c r="EU42" s="88"/>
      <c r="EV42" s="88"/>
      <c r="EW42" s="88"/>
      <c r="EX42" s="88"/>
      <c r="EY42" s="88"/>
      <c r="EZ42" s="88"/>
      <c r="FA42" s="88"/>
      <c r="FB42" s="88"/>
      <c r="FC42" s="88"/>
      <c r="FD42" s="88"/>
      <c r="FE42" s="88"/>
      <c r="FF42" s="88"/>
      <c r="FG42" s="88"/>
      <c r="FH42" s="88"/>
      <c r="FI42" s="88"/>
      <c r="FJ42" s="88"/>
      <c r="FK42" s="88"/>
      <c r="FL42" s="88"/>
      <c r="FM42" s="88"/>
      <c r="FN42" s="88"/>
      <c r="FO42" s="88"/>
      <c r="FP42" s="88"/>
      <c r="FQ42" s="88"/>
      <c r="FR42" s="88"/>
      <c r="FS42" s="88"/>
      <c r="FT42" s="88"/>
      <c r="FU42" s="88"/>
      <c r="FV42" s="88"/>
      <c r="FW42" s="88"/>
      <c r="FX42" s="88"/>
      <c r="FY42" s="88"/>
      <c r="FZ42" s="88"/>
      <c r="GA42" s="88"/>
      <c r="GB42" s="88"/>
      <c r="GC42" s="88"/>
      <c r="GD42" s="88"/>
      <c r="GE42" s="88"/>
      <c r="GF42" s="88"/>
      <c r="GG42" s="88"/>
      <c r="GH42" s="88"/>
      <c r="GI42" s="88"/>
      <c r="GJ42" s="88"/>
      <c r="GK42" s="88"/>
      <c r="GL42" s="88"/>
      <c r="GM42" s="88"/>
      <c r="GN42" s="88"/>
      <c r="GO42" s="88"/>
      <c r="GP42" s="88"/>
      <c r="GQ42" s="88"/>
      <c r="GR42" s="88"/>
      <c r="GS42" s="88"/>
      <c r="GT42" s="88"/>
      <c r="GU42" s="88"/>
      <c r="GV42" s="88"/>
      <c r="GW42" s="88"/>
      <c r="GX42" s="88"/>
      <c r="GY42" s="88"/>
      <c r="GZ42" s="88"/>
      <c r="HA42" s="88"/>
      <c r="HB42" s="88"/>
      <c r="HC42" s="88"/>
      <c r="HD42" s="88"/>
      <c r="HE42" s="88"/>
      <c r="HF42" s="88"/>
      <c r="HG42" s="88"/>
      <c r="HH42" s="88"/>
      <c r="HI42" s="88"/>
      <c r="HJ42" s="88"/>
      <c r="HK42" s="88"/>
      <c r="HL42" s="88"/>
      <c r="HM42" s="88"/>
      <c r="HN42" s="88"/>
      <c r="HO42" s="88"/>
      <c r="HP42" s="88"/>
      <c r="HQ42" s="88"/>
      <c r="HR42" s="88"/>
      <c r="HS42" s="88"/>
      <c r="HT42" s="88"/>
      <c r="HU42" s="88"/>
      <c r="HV42" s="88"/>
      <c r="HW42" s="88"/>
      <c r="HX42" s="88"/>
      <c r="HY42" s="88"/>
      <c r="HZ42" s="88"/>
      <c r="IA42" s="88"/>
      <c r="IB42" s="88"/>
      <c r="IC42" s="88"/>
      <c r="ID42" s="88"/>
      <c r="IE42" s="88"/>
      <c r="IF42" s="88"/>
      <c r="IG42" s="88"/>
      <c r="IH42" s="88"/>
      <c r="II42" s="88"/>
      <c r="IJ42" s="88"/>
      <c r="IK42" s="88"/>
      <c r="IL42" s="88"/>
      <c r="IM42" s="88"/>
      <c r="IN42" s="88"/>
      <c r="IO42" s="88"/>
      <c r="IP42" s="88"/>
      <c r="IQ42" s="88"/>
      <c r="IR42" s="88"/>
      <c r="IS42" s="88"/>
      <c r="IT42" s="88"/>
      <c r="IU42" s="88"/>
      <c r="IV42" s="88"/>
      <c r="IW42" s="88"/>
      <c r="IX42" s="88"/>
      <c r="IY42" s="88"/>
      <c r="IZ42" s="88"/>
      <c r="JA42" s="88"/>
      <c r="JB42" s="88"/>
      <c r="JC42" s="88"/>
      <c r="JD42" s="88"/>
      <c r="JE42" s="88"/>
      <c r="JF42" s="88"/>
      <c r="JG42" s="88"/>
      <c r="JH42" s="88"/>
      <c r="JI42" s="88"/>
      <c r="JJ42" s="88"/>
      <c r="JK42" s="88"/>
      <c r="JL42" s="88"/>
      <c r="JM42" s="88"/>
      <c r="JN42" s="88"/>
      <c r="JO42" s="88"/>
      <c r="JP42" s="88"/>
      <c r="JQ42" s="88"/>
      <c r="JR42" s="88"/>
      <c r="JS42" s="88"/>
      <c r="JT42" s="88"/>
      <c r="JU42" s="88"/>
      <c r="JV42" s="88"/>
      <c r="JW42" s="88"/>
      <c r="JX42" s="88"/>
      <c r="JY42" s="88"/>
      <c r="JZ42" s="88"/>
      <c r="KA42" s="88"/>
      <c r="KB42" s="88"/>
      <c r="KC42" s="88"/>
      <c r="KD42" s="88"/>
      <c r="KE42" s="88"/>
      <c r="KF42" s="88"/>
      <c r="KG42" s="88"/>
      <c r="KH42" s="88"/>
      <c r="KI42" s="88"/>
      <c r="KJ42" s="88"/>
      <c r="KK42" s="88"/>
      <c r="KL42" s="88"/>
      <c r="KM42" s="88"/>
      <c r="KN42" s="88"/>
      <c r="KO42" s="88"/>
      <c r="KP42" s="88"/>
      <c r="KQ42" s="88"/>
      <c r="KR42" s="88"/>
      <c r="KS42" s="88"/>
      <c r="KT42" s="88"/>
      <c r="KU42" s="88"/>
      <c r="KV42" s="88"/>
      <c r="KW42" s="88"/>
      <c r="KX42" s="88"/>
      <c r="KY42" s="88"/>
      <c r="KZ42" s="88"/>
      <c r="LA42" s="88"/>
      <c r="LB42" s="88"/>
      <c r="LC42" s="88"/>
      <c r="LD42" s="88"/>
      <c r="LE42" s="88"/>
      <c r="LF42" s="88"/>
      <c r="LG42" s="88"/>
      <c r="LH42" s="88"/>
      <c r="LI42" s="88"/>
      <c r="LJ42" s="88"/>
      <c r="LK42" s="88"/>
      <c r="LL42" s="88"/>
      <c r="LM42" s="88"/>
      <c r="LN42" s="88"/>
      <c r="LO42" s="88"/>
      <c r="LP42" s="88"/>
      <c r="LQ42" s="88"/>
      <c r="LR42" s="88"/>
      <c r="LS42" s="88"/>
      <c r="LT42" s="88"/>
      <c r="LU42" s="88"/>
      <c r="LV42" s="88"/>
      <c r="LW42" s="88"/>
      <c r="LX42" s="88"/>
      <c r="LY42" s="88"/>
      <c r="LZ42" s="88"/>
      <c r="MA42" s="88"/>
      <c r="MB42" s="88"/>
      <c r="MC42" s="88"/>
      <c r="MD42" s="88"/>
      <c r="ME42" s="88"/>
      <c r="MF42" s="88"/>
      <c r="MG42" s="88"/>
      <c r="MH42" s="88"/>
      <c r="MI42" s="88"/>
      <c r="MJ42" s="88"/>
      <c r="MK42" s="88"/>
      <c r="ML42" s="88"/>
      <c r="MM42" s="88"/>
      <c r="MN42" s="88"/>
      <c r="MO42" s="88"/>
      <c r="MP42" s="88"/>
      <c r="MQ42" s="88"/>
      <c r="MR42" s="88"/>
      <c r="MS42" s="88"/>
      <c r="MT42" s="88"/>
      <c r="MU42" s="88"/>
      <c r="MV42" s="88"/>
      <c r="MW42" s="88"/>
      <c r="MX42" s="88"/>
      <c r="MY42" s="88"/>
      <c r="MZ42" s="88"/>
      <c r="NA42" s="88"/>
      <c r="NB42" s="88"/>
      <c r="NC42" s="88"/>
      <c r="ND42" s="88"/>
      <c r="NE42" s="88"/>
      <c r="NF42" s="88"/>
      <c r="NG42" s="88"/>
      <c r="NH42" s="88"/>
      <c r="NI42" s="88"/>
      <c r="NJ42" s="88"/>
      <c r="NK42" s="88"/>
      <c r="NL42" s="88"/>
      <c r="NM42" s="88"/>
      <c r="NN42" s="88"/>
      <c r="NO42" s="88"/>
      <c r="NP42" s="88"/>
      <c r="NQ42" s="88"/>
      <c r="NR42" s="88"/>
      <c r="NS42" s="88"/>
      <c r="NT42" s="88"/>
      <c r="NU42" s="88"/>
      <c r="NV42" s="88"/>
      <c r="NW42" s="88"/>
      <c r="NX42" s="88"/>
      <c r="NY42" s="88"/>
      <c r="NZ42" s="88"/>
      <c r="OA42" s="88"/>
      <c r="OB42" s="88"/>
      <c r="OC42" s="88"/>
      <c r="OD42" s="88"/>
      <c r="OE42" s="88"/>
      <c r="OF42" s="88"/>
      <c r="OG42" s="88"/>
      <c r="OH42" s="88"/>
      <c r="OI42" s="88"/>
      <c r="OJ42" s="88"/>
      <c r="OK42" s="88"/>
      <c r="OL42" s="88"/>
      <c r="OM42" s="88"/>
      <c r="ON42" s="88"/>
      <c r="OO42" s="88"/>
      <c r="OP42" s="88"/>
      <c r="OQ42" s="88"/>
      <c r="OR42" s="88"/>
      <c r="OS42" s="88"/>
      <c r="OT42" s="88"/>
      <c r="OU42" s="88"/>
      <c r="OV42" s="88"/>
      <c r="OW42" s="88"/>
      <c r="OX42" s="88"/>
      <c r="OY42" s="88"/>
      <c r="OZ42" s="88"/>
      <c r="PA42" s="88"/>
      <c r="PB42" s="88"/>
      <c r="PC42" s="88"/>
      <c r="PD42" s="88"/>
      <c r="PE42" s="88"/>
      <c r="PF42" s="88"/>
      <c r="PG42" s="88"/>
      <c r="PH42" s="88"/>
      <c r="PI42" s="88"/>
      <c r="PJ42" s="88"/>
      <c r="PK42" s="88"/>
      <c r="PL42" s="88"/>
      <c r="PM42" s="88"/>
      <c r="PN42" s="88"/>
      <c r="PO42" s="88"/>
      <c r="PP42" s="88"/>
      <c r="PQ42" s="88"/>
      <c r="PR42" s="88"/>
      <c r="PS42" s="88"/>
      <c r="PT42" s="88"/>
      <c r="PU42" s="88"/>
      <c r="PV42" s="88"/>
      <c r="PW42" s="88"/>
      <c r="PX42" s="88"/>
      <c r="PY42" s="88"/>
      <c r="PZ42" s="88"/>
      <c r="QA42" s="88"/>
      <c r="QB42" s="88"/>
      <c r="QC42" s="88"/>
      <c r="QD42" s="88"/>
      <c r="QE42" s="88"/>
      <c r="QF42" s="88"/>
      <c r="QG42" s="88"/>
      <c r="QH42" s="88"/>
      <c r="QI42" s="88"/>
      <c r="QJ42" s="88"/>
      <c r="QK42" s="88"/>
      <c r="QL42" s="88"/>
      <c r="QM42" s="88"/>
      <c r="QN42" s="88"/>
      <c r="QO42" s="88"/>
      <c r="QP42" s="88"/>
      <c r="QQ42" s="88"/>
      <c r="QR42" s="88"/>
      <c r="QS42" s="88"/>
      <c r="QT42" s="88"/>
      <c r="QU42" s="88"/>
      <c r="QV42" s="88"/>
      <c r="QW42" s="88"/>
      <c r="QX42" s="88"/>
      <c r="QY42" s="88"/>
      <c r="QZ42" s="88"/>
      <c r="RA42" s="88"/>
      <c r="RB42" s="88"/>
      <c r="RC42" s="88"/>
      <c r="RD42" s="88"/>
      <c r="RE42" s="88"/>
      <c r="RF42" s="88"/>
      <c r="RG42" s="88"/>
      <c r="RH42" s="88"/>
      <c r="RI42" s="88"/>
      <c r="RJ42" s="88"/>
      <c r="RK42" s="88"/>
      <c r="RL42" s="88"/>
      <c r="RM42" s="88"/>
      <c r="RN42" s="88"/>
      <c r="RO42" s="88"/>
      <c r="RP42" s="88"/>
      <c r="RQ42" s="88"/>
      <c r="RR42" s="88"/>
      <c r="RS42" s="88"/>
      <c r="RT42" s="88"/>
      <c r="RU42" s="88"/>
    </row>
    <row r="43" spans="1:489" s="1" customFormat="1">
      <c r="A43" s="2"/>
      <c r="B43" s="21" t="s">
        <v>231</v>
      </c>
      <c r="C43" s="22"/>
      <c r="D43" s="19">
        <v>4</v>
      </c>
      <c r="E43" s="19"/>
      <c r="F43" s="19"/>
      <c r="G43" s="19">
        <f t="shared" si="1"/>
        <v>4</v>
      </c>
      <c r="H43" s="20">
        <v>1400</v>
      </c>
      <c r="I43" s="20">
        <f t="shared" si="0"/>
        <v>5600</v>
      </c>
      <c r="J43" s="2"/>
      <c r="K43" s="87"/>
      <c r="L43" s="121"/>
      <c r="M43" s="121"/>
      <c r="N43" s="121"/>
      <c r="O43" s="121"/>
      <c r="P43" s="121"/>
      <c r="Q43" s="121"/>
      <c r="R43" s="121"/>
      <c r="S43" s="121"/>
      <c r="T43" s="121"/>
      <c r="U43" s="121"/>
      <c r="V43" s="121"/>
      <c r="W43" s="121"/>
      <c r="X43" s="121"/>
      <c r="Y43" s="121"/>
      <c r="Z43" s="121"/>
      <c r="AA43" s="121"/>
      <c r="AB43" s="121"/>
      <c r="AC43" s="121"/>
      <c r="AD43" s="121"/>
      <c r="AE43" s="121"/>
      <c r="AF43" s="121"/>
      <c r="AG43" s="121"/>
      <c r="AH43" s="121"/>
      <c r="AI43" s="121"/>
      <c r="AJ43" s="121"/>
      <c r="AK43" s="121"/>
      <c r="AL43" s="121"/>
      <c r="AM43" s="121"/>
      <c r="AN43" s="121"/>
      <c r="AO43" s="121"/>
      <c r="AP43" s="121"/>
      <c r="AQ43" s="121"/>
      <c r="AR43" s="121"/>
      <c r="AS43" s="121"/>
      <c r="AT43" s="121"/>
      <c r="AU43" s="121"/>
      <c r="AV43" s="121"/>
      <c r="AW43" s="121"/>
      <c r="AX43" s="121"/>
      <c r="AY43" s="121"/>
      <c r="AZ43" s="121"/>
      <c r="BA43" s="121"/>
      <c r="BB43" s="121"/>
      <c r="BC43" s="121"/>
      <c r="BD43" s="121"/>
      <c r="BE43" s="121"/>
      <c r="BF43" s="88"/>
      <c r="BG43" s="88"/>
      <c r="BH43" s="88"/>
      <c r="BI43" s="88"/>
      <c r="BJ43" s="88"/>
      <c r="BK43" s="88"/>
      <c r="BL43" s="88"/>
      <c r="BM43" s="88"/>
      <c r="BN43" s="88"/>
      <c r="BO43" s="88"/>
      <c r="BP43" s="88"/>
      <c r="BQ43" s="88"/>
      <c r="BR43" s="88"/>
      <c r="BS43" s="88"/>
      <c r="BT43" s="88"/>
      <c r="BU43" s="88"/>
      <c r="BV43" s="88"/>
      <c r="BW43" s="88"/>
      <c r="BX43" s="88"/>
      <c r="BY43" s="88"/>
      <c r="BZ43" s="88"/>
      <c r="CA43" s="88"/>
      <c r="CB43" s="88"/>
      <c r="CC43" s="88"/>
      <c r="CD43" s="88"/>
      <c r="CE43" s="88"/>
      <c r="CF43" s="88"/>
      <c r="CG43" s="88"/>
      <c r="CH43" s="88"/>
      <c r="CI43" s="88"/>
      <c r="CJ43" s="88"/>
      <c r="CK43" s="88"/>
      <c r="CL43" s="88"/>
      <c r="CM43" s="88"/>
      <c r="CN43" s="88"/>
      <c r="CO43" s="88"/>
      <c r="CP43" s="88"/>
      <c r="CQ43" s="88"/>
      <c r="CR43" s="88"/>
      <c r="CS43" s="88"/>
      <c r="CT43" s="88"/>
      <c r="CU43" s="88"/>
      <c r="CV43" s="88"/>
      <c r="CW43" s="88"/>
      <c r="CX43" s="88"/>
      <c r="CY43" s="88"/>
      <c r="CZ43" s="88"/>
      <c r="DA43" s="88"/>
      <c r="DB43" s="88"/>
      <c r="DC43" s="88"/>
      <c r="DD43" s="88"/>
      <c r="DE43" s="88"/>
      <c r="DF43" s="88"/>
      <c r="DG43" s="88"/>
      <c r="DH43" s="88"/>
      <c r="DI43" s="88"/>
      <c r="DJ43" s="88"/>
      <c r="DK43" s="88"/>
      <c r="DL43" s="88"/>
      <c r="DM43" s="88"/>
      <c r="DN43" s="88"/>
      <c r="DO43" s="88"/>
      <c r="DP43" s="88"/>
      <c r="DQ43" s="88"/>
      <c r="DR43" s="88"/>
      <c r="DS43" s="88"/>
      <c r="DT43" s="88"/>
      <c r="DU43" s="88"/>
      <c r="DV43" s="88"/>
      <c r="DW43" s="88"/>
      <c r="DX43" s="88"/>
      <c r="DY43" s="88"/>
      <c r="DZ43" s="88"/>
      <c r="EA43" s="88"/>
      <c r="EB43" s="88"/>
      <c r="EC43" s="88"/>
      <c r="ED43" s="88"/>
      <c r="EE43" s="88"/>
      <c r="EF43" s="88"/>
      <c r="EG43" s="88"/>
      <c r="EH43" s="88"/>
      <c r="EI43" s="88"/>
      <c r="EJ43" s="88"/>
      <c r="EK43" s="88"/>
      <c r="EL43" s="88"/>
      <c r="EM43" s="88"/>
      <c r="EN43" s="88"/>
      <c r="EO43" s="88"/>
      <c r="EP43" s="88"/>
      <c r="EQ43" s="88"/>
      <c r="ER43" s="88"/>
      <c r="ES43" s="88"/>
      <c r="ET43" s="88"/>
      <c r="EU43" s="88"/>
      <c r="EV43" s="88"/>
      <c r="EW43" s="88"/>
      <c r="EX43" s="88"/>
      <c r="EY43" s="88"/>
      <c r="EZ43" s="88"/>
      <c r="FA43" s="88"/>
      <c r="FB43" s="88"/>
      <c r="FC43" s="88"/>
      <c r="FD43" s="88"/>
      <c r="FE43" s="88"/>
      <c r="FF43" s="88"/>
      <c r="FG43" s="88"/>
      <c r="FH43" s="88"/>
      <c r="FI43" s="88"/>
      <c r="FJ43" s="88"/>
      <c r="FK43" s="88"/>
      <c r="FL43" s="88"/>
      <c r="FM43" s="88"/>
      <c r="FN43" s="88"/>
      <c r="FO43" s="88"/>
      <c r="FP43" s="88"/>
      <c r="FQ43" s="88"/>
      <c r="FR43" s="88"/>
      <c r="FS43" s="88"/>
      <c r="FT43" s="88"/>
      <c r="FU43" s="88"/>
      <c r="FV43" s="88"/>
      <c r="FW43" s="88"/>
      <c r="FX43" s="88"/>
      <c r="FY43" s="88"/>
      <c r="FZ43" s="88"/>
      <c r="GA43" s="88"/>
      <c r="GB43" s="88"/>
      <c r="GC43" s="88"/>
      <c r="GD43" s="88"/>
      <c r="GE43" s="88"/>
      <c r="GF43" s="88"/>
      <c r="GG43" s="88"/>
      <c r="GH43" s="88"/>
      <c r="GI43" s="88"/>
      <c r="GJ43" s="88"/>
      <c r="GK43" s="88"/>
      <c r="GL43" s="88"/>
      <c r="GM43" s="88"/>
      <c r="GN43" s="88"/>
      <c r="GO43" s="88"/>
      <c r="GP43" s="88"/>
      <c r="GQ43" s="88"/>
      <c r="GR43" s="88"/>
      <c r="GS43" s="88"/>
      <c r="GT43" s="88"/>
      <c r="GU43" s="88"/>
      <c r="GV43" s="88"/>
      <c r="GW43" s="88"/>
      <c r="GX43" s="88"/>
      <c r="GY43" s="88"/>
      <c r="GZ43" s="88"/>
      <c r="HA43" s="88"/>
      <c r="HB43" s="88"/>
      <c r="HC43" s="88"/>
      <c r="HD43" s="88"/>
      <c r="HE43" s="88"/>
      <c r="HF43" s="88"/>
      <c r="HG43" s="88"/>
      <c r="HH43" s="88"/>
      <c r="HI43" s="88"/>
      <c r="HJ43" s="88"/>
      <c r="HK43" s="88"/>
      <c r="HL43" s="88"/>
      <c r="HM43" s="88"/>
      <c r="HN43" s="88"/>
      <c r="HO43" s="88"/>
      <c r="HP43" s="88"/>
      <c r="HQ43" s="88"/>
      <c r="HR43" s="88"/>
      <c r="HS43" s="88"/>
      <c r="HT43" s="88"/>
      <c r="HU43" s="88"/>
      <c r="HV43" s="88"/>
      <c r="HW43" s="88"/>
      <c r="HX43" s="88"/>
      <c r="HY43" s="88"/>
      <c r="HZ43" s="88"/>
      <c r="IA43" s="88"/>
      <c r="IB43" s="88"/>
      <c r="IC43" s="88"/>
      <c r="ID43" s="88"/>
      <c r="IE43" s="88"/>
      <c r="IF43" s="88"/>
      <c r="IG43" s="88"/>
      <c r="IH43" s="88"/>
      <c r="II43" s="88"/>
      <c r="IJ43" s="88"/>
      <c r="IK43" s="88"/>
      <c r="IL43" s="88"/>
      <c r="IM43" s="88"/>
      <c r="IN43" s="88"/>
      <c r="IO43" s="88"/>
      <c r="IP43" s="88"/>
      <c r="IQ43" s="88"/>
      <c r="IR43" s="88"/>
      <c r="IS43" s="88"/>
      <c r="IT43" s="88"/>
      <c r="IU43" s="88"/>
      <c r="IV43" s="88"/>
      <c r="IW43" s="88"/>
      <c r="IX43" s="88"/>
      <c r="IY43" s="88"/>
      <c r="IZ43" s="88"/>
      <c r="JA43" s="88"/>
      <c r="JB43" s="88"/>
      <c r="JC43" s="88"/>
      <c r="JD43" s="88"/>
      <c r="JE43" s="88"/>
      <c r="JF43" s="88"/>
      <c r="JG43" s="88"/>
      <c r="JH43" s="88"/>
      <c r="JI43" s="88"/>
      <c r="JJ43" s="88"/>
      <c r="JK43" s="88"/>
      <c r="JL43" s="88"/>
      <c r="JM43" s="88"/>
      <c r="JN43" s="88"/>
      <c r="JO43" s="88"/>
      <c r="JP43" s="88"/>
      <c r="JQ43" s="88"/>
      <c r="JR43" s="88"/>
      <c r="JS43" s="88"/>
      <c r="JT43" s="88"/>
      <c r="JU43" s="88"/>
      <c r="JV43" s="88"/>
      <c r="JW43" s="88"/>
      <c r="JX43" s="88"/>
      <c r="JY43" s="88"/>
      <c r="JZ43" s="88"/>
      <c r="KA43" s="88"/>
      <c r="KB43" s="88"/>
      <c r="KC43" s="88"/>
      <c r="KD43" s="88"/>
      <c r="KE43" s="88"/>
      <c r="KF43" s="88"/>
      <c r="KG43" s="88"/>
      <c r="KH43" s="88"/>
      <c r="KI43" s="88"/>
      <c r="KJ43" s="88"/>
      <c r="KK43" s="88"/>
      <c r="KL43" s="88"/>
      <c r="KM43" s="88"/>
      <c r="KN43" s="88"/>
      <c r="KO43" s="88"/>
      <c r="KP43" s="88"/>
      <c r="KQ43" s="88"/>
      <c r="KR43" s="88"/>
      <c r="KS43" s="88"/>
      <c r="KT43" s="88"/>
      <c r="KU43" s="88"/>
      <c r="KV43" s="88"/>
      <c r="KW43" s="88"/>
      <c r="KX43" s="88"/>
      <c r="KY43" s="88"/>
      <c r="KZ43" s="88"/>
      <c r="LA43" s="88"/>
      <c r="LB43" s="88"/>
      <c r="LC43" s="88"/>
      <c r="LD43" s="88"/>
      <c r="LE43" s="88"/>
      <c r="LF43" s="88"/>
      <c r="LG43" s="88"/>
      <c r="LH43" s="88"/>
      <c r="LI43" s="88"/>
      <c r="LJ43" s="88"/>
      <c r="LK43" s="88"/>
      <c r="LL43" s="88"/>
      <c r="LM43" s="88"/>
      <c r="LN43" s="88"/>
      <c r="LO43" s="88"/>
      <c r="LP43" s="88"/>
      <c r="LQ43" s="88"/>
      <c r="LR43" s="88"/>
      <c r="LS43" s="88"/>
      <c r="LT43" s="88"/>
      <c r="LU43" s="88"/>
      <c r="LV43" s="88"/>
      <c r="LW43" s="88"/>
      <c r="LX43" s="88"/>
      <c r="LY43" s="88"/>
      <c r="LZ43" s="88"/>
      <c r="MA43" s="88"/>
      <c r="MB43" s="88"/>
      <c r="MC43" s="88"/>
      <c r="MD43" s="88"/>
      <c r="ME43" s="88"/>
      <c r="MF43" s="88"/>
      <c r="MG43" s="88"/>
      <c r="MH43" s="88"/>
      <c r="MI43" s="88"/>
      <c r="MJ43" s="88"/>
      <c r="MK43" s="88"/>
      <c r="ML43" s="88"/>
      <c r="MM43" s="88"/>
      <c r="MN43" s="88"/>
      <c r="MO43" s="88"/>
      <c r="MP43" s="88"/>
      <c r="MQ43" s="88"/>
      <c r="MR43" s="88"/>
      <c r="MS43" s="88"/>
      <c r="MT43" s="88"/>
      <c r="MU43" s="88"/>
      <c r="MV43" s="88"/>
      <c r="MW43" s="88"/>
      <c r="MX43" s="88"/>
      <c r="MY43" s="88"/>
      <c r="MZ43" s="88"/>
      <c r="NA43" s="88"/>
      <c r="NB43" s="88"/>
      <c r="NC43" s="88"/>
      <c r="ND43" s="88"/>
      <c r="NE43" s="88"/>
      <c r="NF43" s="88"/>
      <c r="NG43" s="88"/>
      <c r="NH43" s="88"/>
      <c r="NI43" s="88"/>
      <c r="NJ43" s="88"/>
      <c r="NK43" s="88"/>
      <c r="NL43" s="88"/>
      <c r="NM43" s="88"/>
      <c r="NN43" s="88"/>
      <c r="NO43" s="88"/>
      <c r="NP43" s="88"/>
      <c r="NQ43" s="88"/>
      <c r="NR43" s="88"/>
      <c r="NS43" s="88"/>
      <c r="NT43" s="88"/>
      <c r="NU43" s="88"/>
      <c r="NV43" s="88"/>
      <c r="NW43" s="88"/>
      <c r="NX43" s="88"/>
      <c r="NY43" s="88"/>
      <c r="NZ43" s="88"/>
      <c r="OA43" s="88"/>
      <c r="OB43" s="88"/>
      <c r="OC43" s="88"/>
      <c r="OD43" s="88"/>
      <c r="OE43" s="88"/>
      <c r="OF43" s="88"/>
      <c r="OG43" s="88"/>
      <c r="OH43" s="88"/>
      <c r="OI43" s="88"/>
      <c r="OJ43" s="88"/>
      <c r="OK43" s="88"/>
      <c r="OL43" s="88"/>
      <c r="OM43" s="88"/>
      <c r="ON43" s="88"/>
      <c r="OO43" s="88"/>
      <c r="OP43" s="88"/>
      <c r="OQ43" s="88"/>
      <c r="OR43" s="88"/>
      <c r="OS43" s="88"/>
      <c r="OT43" s="88"/>
      <c r="OU43" s="88"/>
      <c r="OV43" s="88"/>
      <c r="OW43" s="88"/>
      <c r="OX43" s="88"/>
      <c r="OY43" s="88"/>
      <c r="OZ43" s="88"/>
      <c r="PA43" s="88"/>
      <c r="PB43" s="88"/>
      <c r="PC43" s="88"/>
      <c r="PD43" s="88"/>
      <c r="PE43" s="88"/>
      <c r="PF43" s="88"/>
      <c r="PG43" s="88"/>
      <c r="PH43" s="88"/>
      <c r="PI43" s="88"/>
      <c r="PJ43" s="88"/>
      <c r="PK43" s="88"/>
      <c r="PL43" s="88"/>
      <c r="PM43" s="88"/>
      <c r="PN43" s="88"/>
      <c r="PO43" s="88"/>
      <c r="PP43" s="88"/>
      <c r="PQ43" s="88"/>
      <c r="PR43" s="88"/>
      <c r="PS43" s="88"/>
      <c r="PT43" s="88"/>
      <c r="PU43" s="88"/>
      <c r="PV43" s="88"/>
      <c r="PW43" s="88"/>
      <c r="PX43" s="88"/>
      <c r="PY43" s="88"/>
      <c r="PZ43" s="88"/>
      <c r="QA43" s="88"/>
      <c r="QB43" s="88"/>
      <c r="QC43" s="88"/>
      <c r="QD43" s="88"/>
      <c r="QE43" s="88"/>
      <c r="QF43" s="88"/>
      <c r="QG43" s="88"/>
      <c r="QH43" s="88"/>
      <c r="QI43" s="88"/>
      <c r="QJ43" s="88"/>
      <c r="QK43" s="88"/>
      <c r="QL43" s="88"/>
      <c r="QM43" s="88"/>
      <c r="QN43" s="88"/>
      <c r="QO43" s="88"/>
      <c r="QP43" s="88"/>
      <c r="QQ43" s="88"/>
      <c r="QR43" s="88"/>
      <c r="QS43" s="88"/>
      <c r="QT43" s="88"/>
      <c r="QU43" s="88"/>
      <c r="QV43" s="88"/>
      <c r="QW43" s="88"/>
      <c r="QX43" s="88"/>
      <c r="QY43" s="88"/>
      <c r="QZ43" s="88"/>
      <c r="RA43" s="88"/>
      <c r="RB43" s="88"/>
      <c r="RC43" s="88"/>
      <c r="RD43" s="88"/>
      <c r="RE43" s="88"/>
      <c r="RF43" s="88"/>
      <c r="RG43" s="88"/>
      <c r="RH43" s="88"/>
      <c r="RI43" s="88"/>
      <c r="RJ43" s="88"/>
      <c r="RK43" s="88"/>
      <c r="RL43" s="88"/>
      <c r="RM43" s="88"/>
      <c r="RN43" s="88"/>
      <c r="RO43" s="88"/>
      <c r="RP43" s="88"/>
      <c r="RQ43" s="88"/>
      <c r="RR43" s="88"/>
      <c r="RS43" s="88"/>
      <c r="RT43" s="88"/>
      <c r="RU43" s="88"/>
    </row>
    <row r="44" spans="1:489">
      <c r="B44" s="21" t="s">
        <v>232</v>
      </c>
      <c r="C44" s="22"/>
      <c r="D44" s="19">
        <v>4</v>
      </c>
      <c r="E44" s="19"/>
      <c r="F44" s="19"/>
      <c r="G44" s="19">
        <f t="shared" si="1"/>
        <v>4</v>
      </c>
      <c r="H44" s="20">
        <v>600</v>
      </c>
      <c r="I44" s="20">
        <f t="shared" si="0"/>
        <v>2400</v>
      </c>
      <c r="K44" s="87"/>
      <c r="L44" s="118"/>
      <c r="M44" s="87"/>
      <c r="N44" s="87"/>
      <c r="O44" s="87"/>
      <c r="P44" s="87"/>
      <c r="Q44" s="87"/>
      <c r="R44" s="87"/>
      <c r="S44" s="87"/>
      <c r="T44" s="87"/>
      <c r="U44" s="87"/>
      <c r="V44" s="87"/>
      <c r="W44" s="87"/>
      <c r="X44" s="87"/>
      <c r="Y44" s="87"/>
      <c r="Z44" s="87"/>
      <c r="AA44" s="87"/>
      <c r="AB44" s="87"/>
      <c r="AC44" s="87"/>
      <c r="AD44" s="87"/>
      <c r="AE44" s="87"/>
      <c r="AF44" s="87"/>
      <c r="AG44" s="87"/>
      <c r="AH44" s="87"/>
      <c r="AI44" s="87"/>
      <c r="AJ44" s="87"/>
      <c r="AK44" s="87"/>
      <c r="AL44" s="87"/>
      <c r="AM44" s="87"/>
      <c r="AN44" s="87"/>
      <c r="AO44" s="87"/>
      <c r="AP44" s="87"/>
      <c r="AQ44" s="87"/>
      <c r="AR44" s="87"/>
      <c r="AS44" s="87"/>
      <c r="AT44" s="87"/>
      <c r="AU44" s="87"/>
      <c r="AV44" s="87"/>
      <c r="AW44" s="87"/>
      <c r="AX44" s="87"/>
      <c r="AY44" s="87"/>
      <c r="AZ44" s="87"/>
      <c r="BA44" s="87"/>
      <c r="BB44" s="87"/>
      <c r="BC44" s="87"/>
      <c r="BD44" s="87"/>
      <c r="BE44" s="87"/>
      <c r="BF44" s="87"/>
      <c r="BG44" s="87"/>
      <c r="BH44" s="87"/>
      <c r="BI44" s="87"/>
      <c r="BJ44" s="87"/>
      <c r="BK44" s="87"/>
      <c r="BL44" s="87"/>
      <c r="BM44" s="87"/>
      <c r="BN44" s="87"/>
      <c r="BO44" s="87"/>
      <c r="BP44" s="87"/>
      <c r="BQ44" s="87"/>
      <c r="BR44" s="87"/>
      <c r="BS44" s="87"/>
      <c r="BT44" s="87"/>
      <c r="BU44" s="87"/>
      <c r="BV44" s="87"/>
      <c r="BW44" s="87"/>
      <c r="BX44" s="87"/>
      <c r="BY44" s="87"/>
      <c r="BZ44" s="87"/>
      <c r="CA44" s="87"/>
      <c r="CB44" s="87"/>
      <c r="CC44" s="87"/>
      <c r="CD44" s="87"/>
      <c r="CE44" s="87"/>
      <c r="CF44" s="87"/>
      <c r="CG44" s="87"/>
      <c r="CH44" s="87"/>
      <c r="CI44" s="87"/>
      <c r="CJ44" s="87"/>
      <c r="CK44" s="87"/>
      <c r="CL44" s="87"/>
      <c r="CM44" s="87"/>
      <c r="CN44" s="87"/>
      <c r="CO44" s="87"/>
      <c r="CP44" s="87"/>
      <c r="CQ44" s="87"/>
      <c r="CR44" s="87"/>
      <c r="CS44" s="87"/>
      <c r="CT44" s="87"/>
      <c r="CU44" s="87"/>
      <c r="CV44" s="87"/>
      <c r="CW44" s="87"/>
      <c r="CX44" s="87"/>
      <c r="CY44" s="87"/>
      <c r="CZ44" s="87"/>
      <c r="DA44" s="87"/>
      <c r="DB44" s="87"/>
      <c r="DC44" s="87"/>
      <c r="DD44" s="87"/>
      <c r="DE44" s="87"/>
      <c r="DF44" s="87"/>
      <c r="DG44" s="87"/>
      <c r="DH44" s="87"/>
      <c r="DI44" s="87"/>
      <c r="DJ44" s="87"/>
      <c r="DK44" s="87"/>
      <c r="DL44" s="87"/>
      <c r="DM44" s="87"/>
      <c r="DN44" s="87"/>
      <c r="DO44" s="87"/>
      <c r="DP44" s="87"/>
      <c r="DQ44" s="87"/>
      <c r="DR44" s="87"/>
      <c r="DS44" s="87"/>
      <c r="DT44" s="87"/>
      <c r="DU44" s="87"/>
      <c r="DV44" s="87"/>
      <c r="DW44" s="87"/>
      <c r="DX44" s="87"/>
      <c r="DY44" s="87"/>
      <c r="DZ44" s="87"/>
      <c r="EA44" s="87"/>
      <c r="EB44" s="87"/>
      <c r="EC44" s="87"/>
      <c r="ED44" s="87"/>
      <c r="EE44" s="87"/>
      <c r="EF44" s="87"/>
      <c r="EG44" s="87"/>
      <c r="EH44" s="87"/>
      <c r="EI44" s="87"/>
      <c r="EJ44" s="87"/>
      <c r="EK44" s="87"/>
      <c r="EL44" s="87"/>
      <c r="EM44" s="87"/>
      <c r="EN44" s="87"/>
      <c r="EO44" s="87"/>
      <c r="EP44" s="87"/>
      <c r="EQ44" s="87"/>
      <c r="ER44" s="87"/>
      <c r="ES44" s="87"/>
      <c r="ET44" s="87"/>
      <c r="EU44" s="87"/>
      <c r="EV44" s="87"/>
      <c r="EW44" s="87"/>
      <c r="EX44" s="87"/>
      <c r="EY44" s="87"/>
      <c r="EZ44" s="87"/>
      <c r="FA44" s="87"/>
      <c r="FB44" s="87"/>
      <c r="FC44" s="87"/>
      <c r="FD44" s="87"/>
      <c r="FE44" s="87"/>
      <c r="FF44" s="87"/>
      <c r="FG44" s="87"/>
      <c r="FH44" s="87"/>
      <c r="FI44" s="87"/>
      <c r="FJ44" s="87"/>
      <c r="FK44" s="87"/>
      <c r="FL44" s="87"/>
      <c r="FM44" s="87"/>
      <c r="FN44" s="87"/>
      <c r="FO44" s="87"/>
      <c r="FP44" s="87"/>
      <c r="FQ44" s="87"/>
      <c r="FR44" s="87"/>
      <c r="FS44" s="87"/>
      <c r="FT44" s="87"/>
      <c r="FU44" s="87"/>
      <c r="FV44" s="87"/>
      <c r="FW44" s="87"/>
      <c r="FX44" s="87"/>
      <c r="FY44" s="87"/>
      <c r="FZ44" s="87"/>
      <c r="GA44" s="87"/>
      <c r="GB44" s="87"/>
      <c r="GC44" s="87"/>
      <c r="GD44" s="87"/>
      <c r="GE44" s="87"/>
      <c r="GF44" s="87"/>
      <c r="GG44" s="87"/>
      <c r="GH44" s="87"/>
      <c r="GI44" s="87"/>
      <c r="GJ44" s="87"/>
      <c r="GK44" s="87"/>
      <c r="GL44" s="87"/>
      <c r="GM44" s="87"/>
      <c r="GN44" s="87"/>
      <c r="GO44" s="87"/>
      <c r="GP44" s="87"/>
      <c r="GQ44" s="87"/>
      <c r="GR44" s="87"/>
      <c r="GS44" s="87"/>
      <c r="GT44" s="87"/>
      <c r="GU44" s="87"/>
      <c r="GV44" s="87"/>
      <c r="GW44" s="87"/>
      <c r="GX44" s="87"/>
      <c r="GY44" s="87"/>
      <c r="GZ44" s="87"/>
      <c r="HA44" s="87"/>
      <c r="HB44" s="87"/>
      <c r="HC44" s="87"/>
      <c r="HD44" s="87"/>
      <c r="HE44" s="87"/>
      <c r="HF44" s="87"/>
      <c r="HG44" s="87"/>
      <c r="HH44" s="87"/>
      <c r="HI44" s="87"/>
      <c r="HJ44" s="87"/>
      <c r="HK44" s="87"/>
      <c r="HL44" s="87"/>
      <c r="HM44" s="87"/>
      <c r="HN44" s="87"/>
      <c r="HO44" s="87"/>
      <c r="HP44" s="87"/>
      <c r="HQ44" s="87"/>
      <c r="HR44" s="87"/>
      <c r="HS44" s="87"/>
      <c r="HT44" s="87"/>
      <c r="HU44" s="87"/>
      <c r="HV44" s="87"/>
      <c r="HW44" s="87"/>
      <c r="HX44" s="87"/>
      <c r="HY44" s="87"/>
      <c r="HZ44" s="87"/>
      <c r="IA44" s="87"/>
      <c r="IB44" s="87"/>
      <c r="IC44" s="87"/>
      <c r="ID44" s="87"/>
      <c r="IE44" s="87"/>
      <c r="IF44" s="87"/>
      <c r="IG44" s="87"/>
      <c r="IH44" s="87"/>
      <c r="II44" s="87"/>
      <c r="IJ44" s="87"/>
      <c r="IK44" s="87"/>
      <c r="IL44" s="87"/>
      <c r="IM44" s="87"/>
      <c r="IN44" s="87"/>
      <c r="IO44" s="87"/>
      <c r="IP44" s="87"/>
      <c r="IQ44" s="87"/>
      <c r="IR44" s="87"/>
      <c r="IS44" s="87"/>
      <c r="IT44" s="87"/>
      <c r="IU44" s="87"/>
      <c r="IV44" s="87"/>
      <c r="IW44" s="87"/>
      <c r="IX44" s="87"/>
      <c r="IY44" s="87"/>
      <c r="IZ44" s="87"/>
      <c r="JA44" s="87"/>
      <c r="JB44" s="87"/>
      <c r="JC44" s="87"/>
      <c r="JD44" s="87"/>
      <c r="JE44" s="87"/>
      <c r="JF44" s="87"/>
      <c r="JG44" s="87"/>
      <c r="JH44" s="87"/>
      <c r="JI44" s="87"/>
      <c r="JJ44" s="87"/>
      <c r="JK44" s="87"/>
      <c r="JL44" s="87"/>
      <c r="JM44" s="87"/>
      <c r="JN44" s="87"/>
      <c r="JO44" s="87"/>
      <c r="JP44" s="87"/>
      <c r="JQ44" s="87"/>
      <c r="JR44" s="87"/>
      <c r="JS44" s="87"/>
      <c r="JT44" s="87"/>
      <c r="JU44" s="87"/>
      <c r="JV44" s="87"/>
      <c r="JW44" s="87"/>
      <c r="JX44" s="87"/>
      <c r="JY44" s="87"/>
      <c r="JZ44" s="87"/>
      <c r="KA44" s="87"/>
      <c r="KB44" s="87"/>
      <c r="KC44" s="87"/>
      <c r="KD44" s="87"/>
      <c r="KE44" s="87"/>
      <c r="KF44" s="87"/>
      <c r="KG44" s="87"/>
      <c r="KH44" s="87"/>
      <c r="KI44" s="87"/>
      <c r="KJ44" s="87"/>
      <c r="KK44" s="87"/>
      <c r="KL44" s="87"/>
      <c r="KM44" s="87"/>
      <c r="KN44" s="87"/>
      <c r="KO44" s="87"/>
      <c r="KP44" s="87"/>
      <c r="KQ44" s="87"/>
      <c r="KR44" s="87"/>
      <c r="KS44" s="87"/>
      <c r="KT44" s="87"/>
      <c r="KU44" s="87"/>
      <c r="KV44" s="87"/>
      <c r="KW44" s="87"/>
      <c r="KX44" s="87"/>
      <c r="KY44" s="87"/>
      <c r="KZ44" s="87"/>
      <c r="LA44" s="87"/>
      <c r="LB44" s="87"/>
      <c r="LC44" s="87"/>
      <c r="LD44" s="87"/>
      <c r="LE44" s="87"/>
      <c r="LF44" s="87"/>
      <c r="LG44" s="87"/>
      <c r="LH44" s="87"/>
      <c r="LI44" s="87"/>
      <c r="LJ44" s="87"/>
      <c r="LK44" s="87"/>
      <c r="LL44" s="87"/>
      <c r="LM44" s="87"/>
      <c r="LN44" s="87"/>
      <c r="LO44" s="87"/>
      <c r="LP44" s="87"/>
      <c r="LQ44" s="87"/>
      <c r="LR44" s="87"/>
      <c r="LS44" s="87"/>
      <c r="LT44" s="87"/>
      <c r="LU44" s="87"/>
      <c r="LV44" s="87"/>
      <c r="LW44" s="87"/>
      <c r="LX44" s="87"/>
      <c r="LY44" s="87"/>
      <c r="LZ44" s="87"/>
      <c r="MA44" s="87"/>
      <c r="MB44" s="87"/>
      <c r="MC44" s="87"/>
      <c r="MD44" s="87"/>
      <c r="ME44" s="87"/>
      <c r="MF44" s="87"/>
      <c r="MG44" s="87"/>
      <c r="MH44" s="87"/>
      <c r="MI44" s="87"/>
      <c r="MJ44" s="87"/>
      <c r="MK44" s="87"/>
      <c r="ML44" s="87"/>
      <c r="MM44" s="87"/>
      <c r="MN44" s="87"/>
      <c r="MO44" s="87"/>
      <c r="MP44" s="87"/>
      <c r="MQ44" s="87"/>
      <c r="MR44" s="87"/>
      <c r="MS44" s="87"/>
      <c r="MT44" s="87"/>
      <c r="MU44" s="87"/>
      <c r="MV44" s="87"/>
      <c r="MW44" s="87"/>
      <c r="MX44" s="87"/>
      <c r="MY44" s="87"/>
      <c r="MZ44" s="87"/>
      <c r="NA44" s="87"/>
      <c r="NB44" s="87"/>
      <c r="NC44" s="87"/>
      <c r="ND44" s="87"/>
      <c r="NE44" s="87"/>
      <c r="NF44" s="87"/>
      <c r="NG44" s="87"/>
      <c r="NH44" s="87"/>
      <c r="NI44" s="87"/>
      <c r="NJ44" s="87"/>
      <c r="NK44" s="87"/>
      <c r="NL44" s="87"/>
      <c r="NM44" s="87"/>
      <c r="NN44" s="87"/>
      <c r="NO44" s="87"/>
      <c r="NP44" s="87"/>
      <c r="NQ44" s="87"/>
      <c r="NR44" s="87"/>
      <c r="NS44" s="87"/>
      <c r="NT44" s="87"/>
      <c r="NU44" s="87"/>
      <c r="NV44" s="87"/>
      <c r="NW44" s="87"/>
      <c r="NX44" s="87"/>
      <c r="NY44" s="87"/>
      <c r="NZ44" s="87"/>
      <c r="OA44" s="87"/>
      <c r="OB44" s="87"/>
      <c r="OC44" s="87"/>
      <c r="OD44" s="87"/>
      <c r="OE44" s="87"/>
      <c r="OF44" s="87"/>
      <c r="OG44" s="87"/>
      <c r="OH44" s="87"/>
      <c r="OI44" s="87"/>
      <c r="OJ44" s="87"/>
      <c r="OK44" s="87"/>
      <c r="OL44" s="87"/>
      <c r="OM44" s="87"/>
      <c r="ON44" s="87"/>
      <c r="OO44" s="87"/>
      <c r="OP44" s="87"/>
      <c r="OQ44" s="87"/>
      <c r="OR44" s="87"/>
      <c r="OS44" s="87"/>
      <c r="OT44" s="87"/>
      <c r="OU44" s="87"/>
      <c r="OV44" s="87"/>
      <c r="OW44" s="87"/>
      <c r="OX44" s="87"/>
      <c r="OY44" s="87"/>
      <c r="OZ44" s="87"/>
      <c r="PA44" s="87"/>
      <c r="PB44" s="87"/>
      <c r="PC44" s="87"/>
      <c r="PD44" s="87"/>
      <c r="PE44" s="87"/>
      <c r="PF44" s="87"/>
      <c r="PG44" s="87"/>
      <c r="PH44" s="87"/>
      <c r="PI44" s="87"/>
      <c r="PJ44" s="87"/>
      <c r="PK44" s="87"/>
      <c r="PL44" s="87"/>
      <c r="PM44" s="87"/>
      <c r="PN44" s="87"/>
      <c r="PO44" s="87"/>
      <c r="PP44" s="87"/>
      <c r="PQ44" s="87"/>
      <c r="PR44" s="87"/>
      <c r="PS44" s="87"/>
      <c r="PT44" s="87"/>
      <c r="PU44" s="87"/>
      <c r="PV44" s="87"/>
      <c r="PW44" s="87"/>
      <c r="PX44" s="87"/>
      <c r="PY44" s="87"/>
      <c r="PZ44" s="87"/>
      <c r="QA44" s="87"/>
      <c r="QB44" s="87"/>
      <c r="QC44" s="87"/>
      <c r="QD44" s="87"/>
      <c r="QE44" s="87"/>
      <c r="QF44" s="87"/>
      <c r="QG44" s="87"/>
      <c r="QH44" s="87"/>
      <c r="QI44" s="87"/>
      <c r="QJ44" s="87"/>
      <c r="QK44" s="87"/>
      <c r="QL44" s="87"/>
      <c r="QM44" s="87"/>
      <c r="QN44" s="87"/>
      <c r="QO44" s="87"/>
      <c r="QP44" s="87"/>
      <c r="QQ44" s="87"/>
      <c r="QR44" s="87"/>
      <c r="QS44" s="87"/>
      <c r="QT44" s="87"/>
      <c r="QU44" s="87"/>
      <c r="QV44" s="87"/>
      <c r="QW44" s="87"/>
      <c r="QX44" s="87"/>
      <c r="QY44" s="87"/>
      <c r="QZ44" s="87"/>
      <c r="RA44" s="87"/>
      <c r="RB44" s="87"/>
      <c r="RC44" s="87"/>
      <c r="RD44" s="87"/>
      <c r="RE44" s="87"/>
      <c r="RF44" s="87"/>
      <c r="RG44" s="87"/>
      <c r="RH44" s="87"/>
      <c r="RI44" s="87"/>
      <c r="RJ44" s="87"/>
      <c r="RK44" s="87"/>
      <c r="RL44" s="87"/>
      <c r="RM44" s="87"/>
      <c r="RN44" s="87"/>
      <c r="RO44" s="87"/>
      <c r="RP44" s="87"/>
      <c r="RQ44" s="87"/>
      <c r="RR44" s="87"/>
      <c r="RS44" s="87"/>
      <c r="RT44" s="87"/>
      <c r="RU44" s="87"/>
    </row>
    <row r="45" spans="1:489">
      <c r="B45" s="21" t="s">
        <v>233</v>
      </c>
      <c r="C45" s="22"/>
      <c r="D45" s="19">
        <v>4</v>
      </c>
      <c r="E45" s="19"/>
      <c r="F45" s="19"/>
      <c r="G45" s="19">
        <f t="shared" si="1"/>
        <v>4</v>
      </c>
      <c r="H45" s="20">
        <v>4950</v>
      </c>
      <c r="I45" s="20">
        <f t="shared" si="0"/>
        <v>19800</v>
      </c>
      <c r="L45" s="118"/>
      <c r="M45" s="87"/>
      <c r="N45" s="87"/>
      <c r="O45" s="87"/>
      <c r="P45" s="87"/>
      <c r="Q45" s="87"/>
      <c r="R45" s="87"/>
      <c r="S45" s="87"/>
      <c r="T45" s="87"/>
      <c r="U45" s="87"/>
      <c r="V45" s="87"/>
      <c r="W45" s="87"/>
      <c r="X45" s="87"/>
      <c r="Y45" s="87"/>
      <c r="Z45" s="87"/>
      <c r="AA45" s="87"/>
      <c r="AB45" s="87"/>
      <c r="AC45" s="87"/>
      <c r="AD45" s="87"/>
      <c r="AE45" s="87"/>
      <c r="AF45" s="87"/>
      <c r="AG45" s="87"/>
      <c r="AH45" s="87"/>
      <c r="AI45" s="87"/>
      <c r="AJ45" s="87"/>
      <c r="AK45" s="87"/>
      <c r="AL45" s="87"/>
      <c r="AM45" s="87"/>
      <c r="AN45" s="87"/>
      <c r="AO45" s="87"/>
      <c r="AP45" s="87"/>
      <c r="AQ45" s="87"/>
      <c r="AR45" s="87"/>
      <c r="AS45" s="87"/>
      <c r="AT45" s="87"/>
      <c r="AU45" s="87"/>
      <c r="AV45" s="87"/>
      <c r="AW45" s="87"/>
      <c r="AX45" s="87"/>
      <c r="AY45" s="87"/>
      <c r="AZ45" s="87"/>
      <c r="BA45" s="87"/>
      <c r="BB45" s="87"/>
      <c r="BC45" s="87"/>
      <c r="BD45" s="87"/>
      <c r="BE45" s="87"/>
      <c r="BF45" s="87"/>
      <c r="BG45" s="87"/>
      <c r="BH45" s="87"/>
      <c r="BI45" s="87"/>
      <c r="BJ45" s="87"/>
      <c r="BK45" s="87"/>
      <c r="BL45" s="87"/>
      <c r="BM45" s="87"/>
      <c r="BN45" s="87"/>
      <c r="BO45" s="87"/>
      <c r="BP45" s="87"/>
      <c r="BQ45" s="87"/>
      <c r="BR45" s="87"/>
      <c r="BS45" s="87"/>
      <c r="BT45" s="87"/>
      <c r="BU45" s="87"/>
      <c r="BV45" s="87"/>
      <c r="BW45" s="87"/>
      <c r="BX45" s="87"/>
      <c r="BY45" s="87"/>
      <c r="BZ45" s="87"/>
      <c r="CA45" s="87"/>
      <c r="CB45" s="87"/>
      <c r="CC45" s="87"/>
      <c r="CD45" s="87"/>
      <c r="CE45" s="87"/>
      <c r="CF45" s="87"/>
      <c r="CG45" s="87"/>
      <c r="CH45" s="87"/>
      <c r="CI45" s="87"/>
      <c r="CJ45" s="87"/>
      <c r="CK45" s="87"/>
      <c r="CL45" s="87"/>
      <c r="CM45" s="87"/>
      <c r="CN45" s="87"/>
      <c r="CO45" s="87"/>
      <c r="CP45" s="87"/>
      <c r="CQ45" s="87"/>
      <c r="CR45" s="87"/>
      <c r="CS45" s="87"/>
      <c r="CT45" s="87"/>
      <c r="CU45" s="87"/>
      <c r="CV45" s="87"/>
      <c r="CW45" s="87"/>
      <c r="CX45" s="87"/>
      <c r="CY45" s="87"/>
      <c r="CZ45" s="87"/>
      <c r="DA45" s="87"/>
      <c r="DB45" s="87"/>
      <c r="DC45" s="87"/>
      <c r="DD45" s="87"/>
      <c r="DE45" s="87"/>
      <c r="DF45" s="87"/>
      <c r="DG45" s="87"/>
      <c r="DH45" s="87"/>
      <c r="DI45" s="87"/>
      <c r="DJ45" s="87"/>
      <c r="DK45" s="87"/>
      <c r="DL45" s="87"/>
      <c r="DM45" s="87"/>
      <c r="DN45" s="87"/>
      <c r="DO45" s="87"/>
      <c r="DP45" s="87"/>
      <c r="DQ45" s="87"/>
      <c r="DR45" s="87"/>
      <c r="DS45" s="87"/>
      <c r="DT45" s="87"/>
      <c r="DU45" s="87"/>
      <c r="DV45" s="87"/>
      <c r="DW45" s="87"/>
      <c r="DX45" s="87"/>
      <c r="DY45" s="87"/>
      <c r="DZ45" s="87"/>
      <c r="EA45" s="87"/>
      <c r="EB45" s="87"/>
      <c r="EC45" s="87"/>
      <c r="ED45" s="87"/>
      <c r="EE45" s="87"/>
      <c r="EF45" s="87"/>
      <c r="EG45" s="87"/>
      <c r="EH45" s="87"/>
      <c r="EI45" s="87"/>
      <c r="EJ45" s="87"/>
      <c r="EK45" s="87"/>
      <c r="EL45" s="87"/>
      <c r="EM45" s="87"/>
      <c r="EN45" s="87"/>
      <c r="EO45" s="87"/>
      <c r="EP45" s="87"/>
      <c r="EQ45" s="87"/>
      <c r="ER45" s="87"/>
      <c r="ES45" s="87"/>
      <c r="ET45" s="87"/>
      <c r="EU45" s="87"/>
      <c r="EV45" s="87"/>
      <c r="EW45" s="87"/>
      <c r="EX45" s="87"/>
      <c r="EY45" s="87"/>
      <c r="EZ45" s="87"/>
      <c r="FA45" s="87"/>
      <c r="FB45" s="87"/>
      <c r="FC45" s="87"/>
      <c r="FD45" s="87"/>
      <c r="FE45" s="87"/>
      <c r="FF45" s="87"/>
      <c r="FG45" s="87"/>
      <c r="FH45" s="87"/>
      <c r="FI45" s="87"/>
      <c r="FJ45" s="87"/>
      <c r="FK45" s="87"/>
      <c r="FL45" s="87"/>
      <c r="FM45" s="87"/>
      <c r="FN45" s="87"/>
      <c r="FO45" s="87"/>
      <c r="FP45" s="87"/>
      <c r="FQ45" s="87"/>
      <c r="FR45" s="87"/>
      <c r="FS45" s="87"/>
      <c r="FT45" s="87"/>
      <c r="FU45" s="87"/>
      <c r="FV45" s="87"/>
      <c r="FW45" s="87"/>
      <c r="FX45" s="87"/>
      <c r="FY45" s="87"/>
      <c r="FZ45" s="87"/>
      <c r="GA45" s="87"/>
      <c r="GB45" s="87"/>
      <c r="GC45" s="87"/>
      <c r="GD45" s="87"/>
      <c r="GE45" s="87"/>
      <c r="GF45" s="87"/>
      <c r="GG45" s="87"/>
      <c r="GH45" s="87"/>
      <c r="GI45" s="87"/>
      <c r="GJ45" s="87"/>
      <c r="GK45" s="87"/>
      <c r="GL45" s="87"/>
      <c r="GM45" s="87"/>
      <c r="GN45" s="87"/>
      <c r="GO45" s="87"/>
      <c r="GP45" s="87"/>
      <c r="GQ45" s="87"/>
      <c r="GR45" s="87"/>
      <c r="GS45" s="87"/>
      <c r="GT45" s="87"/>
      <c r="GU45" s="87"/>
      <c r="GV45" s="87"/>
      <c r="GW45" s="87"/>
      <c r="GX45" s="87"/>
      <c r="GY45" s="87"/>
      <c r="GZ45" s="87"/>
      <c r="HA45" s="87"/>
      <c r="HB45" s="87"/>
      <c r="HC45" s="87"/>
      <c r="HD45" s="87"/>
      <c r="HE45" s="87"/>
      <c r="HF45" s="87"/>
      <c r="HG45" s="87"/>
      <c r="HH45" s="87"/>
      <c r="HI45" s="87"/>
      <c r="HJ45" s="87"/>
      <c r="HK45" s="87"/>
      <c r="HL45" s="87"/>
      <c r="HM45" s="87"/>
      <c r="HN45" s="87"/>
      <c r="HO45" s="87"/>
      <c r="HP45" s="87"/>
      <c r="HQ45" s="87"/>
      <c r="HR45" s="87"/>
      <c r="HS45" s="87"/>
      <c r="HT45" s="87"/>
      <c r="HU45" s="87"/>
      <c r="HV45" s="87"/>
      <c r="HW45" s="87"/>
      <c r="HX45" s="87"/>
      <c r="HY45" s="87"/>
      <c r="HZ45" s="87"/>
      <c r="IA45" s="87"/>
      <c r="IB45" s="87"/>
      <c r="IC45" s="87"/>
      <c r="ID45" s="87"/>
      <c r="IE45" s="87"/>
      <c r="IF45" s="87"/>
      <c r="IG45" s="87"/>
      <c r="IH45" s="87"/>
      <c r="II45" s="87"/>
      <c r="IJ45" s="87"/>
      <c r="IK45" s="87"/>
      <c r="IL45" s="87"/>
      <c r="IM45" s="87"/>
      <c r="IN45" s="87"/>
      <c r="IO45" s="87"/>
      <c r="IP45" s="87"/>
      <c r="IQ45" s="87"/>
      <c r="IR45" s="87"/>
      <c r="IS45" s="87"/>
      <c r="IT45" s="87"/>
      <c r="IU45" s="87"/>
      <c r="IV45" s="87"/>
      <c r="IW45" s="87"/>
      <c r="IX45" s="87"/>
      <c r="IY45" s="87"/>
      <c r="IZ45" s="87"/>
      <c r="JA45" s="87"/>
      <c r="JB45" s="87"/>
      <c r="JC45" s="87"/>
      <c r="JD45" s="87"/>
      <c r="JE45" s="87"/>
      <c r="JF45" s="87"/>
      <c r="JG45" s="87"/>
      <c r="JH45" s="87"/>
      <c r="JI45" s="87"/>
      <c r="JJ45" s="87"/>
      <c r="JK45" s="87"/>
      <c r="JL45" s="87"/>
      <c r="JM45" s="87"/>
      <c r="JN45" s="87"/>
      <c r="JO45" s="87"/>
      <c r="JP45" s="87"/>
      <c r="JQ45" s="87"/>
      <c r="JR45" s="87"/>
      <c r="JS45" s="87"/>
      <c r="JT45" s="87"/>
      <c r="JU45" s="87"/>
      <c r="JV45" s="87"/>
      <c r="JW45" s="87"/>
      <c r="JX45" s="87"/>
      <c r="JY45" s="87"/>
      <c r="JZ45" s="87"/>
      <c r="KA45" s="87"/>
      <c r="KB45" s="87"/>
      <c r="KC45" s="87"/>
      <c r="KD45" s="87"/>
      <c r="KE45" s="87"/>
      <c r="KF45" s="87"/>
      <c r="KG45" s="87"/>
      <c r="KH45" s="87"/>
      <c r="KI45" s="87"/>
      <c r="KJ45" s="87"/>
      <c r="KK45" s="87"/>
      <c r="KL45" s="87"/>
      <c r="KM45" s="87"/>
      <c r="KN45" s="87"/>
      <c r="KO45" s="87"/>
      <c r="KP45" s="87"/>
      <c r="KQ45" s="87"/>
      <c r="KR45" s="87"/>
      <c r="KS45" s="87"/>
      <c r="KT45" s="87"/>
      <c r="KU45" s="87"/>
      <c r="KV45" s="87"/>
      <c r="KW45" s="87"/>
      <c r="KX45" s="87"/>
      <c r="KY45" s="87"/>
      <c r="KZ45" s="87"/>
      <c r="LA45" s="87"/>
      <c r="LB45" s="87"/>
      <c r="LC45" s="87"/>
      <c r="LD45" s="87"/>
      <c r="LE45" s="87"/>
      <c r="LF45" s="87"/>
      <c r="LG45" s="87"/>
      <c r="LH45" s="87"/>
      <c r="LI45" s="87"/>
      <c r="LJ45" s="87"/>
      <c r="LK45" s="87"/>
      <c r="LL45" s="87"/>
      <c r="LM45" s="87"/>
      <c r="LN45" s="87"/>
      <c r="LO45" s="87"/>
      <c r="LP45" s="87"/>
      <c r="LQ45" s="87"/>
      <c r="LR45" s="87"/>
      <c r="LS45" s="87"/>
      <c r="LT45" s="87"/>
      <c r="LU45" s="87"/>
      <c r="LV45" s="87"/>
      <c r="LW45" s="87"/>
      <c r="LX45" s="87"/>
      <c r="LY45" s="87"/>
      <c r="LZ45" s="87"/>
      <c r="MA45" s="87"/>
      <c r="MB45" s="87"/>
      <c r="MC45" s="87"/>
      <c r="MD45" s="87"/>
      <c r="ME45" s="87"/>
      <c r="MF45" s="87"/>
      <c r="MG45" s="87"/>
      <c r="MH45" s="87"/>
      <c r="MI45" s="87"/>
      <c r="MJ45" s="87"/>
      <c r="MK45" s="87"/>
      <c r="ML45" s="87"/>
      <c r="MM45" s="87"/>
      <c r="MN45" s="87"/>
      <c r="MO45" s="87"/>
      <c r="MP45" s="87"/>
      <c r="MQ45" s="87"/>
      <c r="MR45" s="87"/>
      <c r="MS45" s="87"/>
      <c r="MT45" s="87"/>
      <c r="MU45" s="87"/>
      <c r="MV45" s="87"/>
      <c r="MW45" s="87"/>
      <c r="MX45" s="87"/>
      <c r="MY45" s="87"/>
      <c r="MZ45" s="87"/>
      <c r="NA45" s="87"/>
      <c r="NB45" s="87"/>
      <c r="NC45" s="87"/>
      <c r="ND45" s="87"/>
      <c r="NE45" s="87"/>
      <c r="NF45" s="87"/>
      <c r="NG45" s="87"/>
      <c r="NH45" s="87"/>
      <c r="NI45" s="87"/>
      <c r="NJ45" s="87"/>
      <c r="NK45" s="87"/>
      <c r="NL45" s="87"/>
      <c r="NM45" s="87"/>
      <c r="NN45" s="87"/>
      <c r="NO45" s="87"/>
      <c r="NP45" s="87"/>
      <c r="NQ45" s="87"/>
      <c r="NR45" s="87"/>
      <c r="NS45" s="87"/>
      <c r="NT45" s="87"/>
      <c r="NU45" s="87"/>
      <c r="NV45" s="87"/>
      <c r="NW45" s="87"/>
      <c r="NX45" s="87"/>
      <c r="NY45" s="87"/>
      <c r="NZ45" s="87"/>
      <c r="OA45" s="87"/>
      <c r="OB45" s="87"/>
      <c r="OC45" s="87"/>
      <c r="OD45" s="87"/>
      <c r="OE45" s="87"/>
      <c r="OF45" s="87"/>
      <c r="OG45" s="87"/>
      <c r="OH45" s="87"/>
      <c r="OI45" s="87"/>
      <c r="OJ45" s="87"/>
      <c r="OK45" s="87"/>
      <c r="OL45" s="87"/>
      <c r="OM45" s="87"/>
      <c r="ON45" s="87"/>
      <c r="OO45" s="87"/>
      <c r="OP45" s="87"/>
      <c r="OQ45" s="87"/>
      <c r="OR45" s="87"/>
      <c r="OS45" s="87"/>
      <c r="OT45" s="87"/>
      <c r="OU45" s="87"/>
      <c r="OV45" s="87"/>
      <c r="OW45" s="87"/>
      <c r="OX45" s="87"/>
      <c r="OY45" s="87"/>
      <c r="OZ45" s="87"/>
      <c r="PA45" s="87"/>
      <c r="PB45" s="87"/>
      <c r="PC45" s="87"/>
      <c r="PD45" s="87"/>
      <c r="PE45" s="87"/>
      <c r="PF45" s="87"/>
      <c r="PG45" s="87"/>
      <c r="PH45" s="87"/>
      <c r="PI45" s="87"/>
      <c r="PJ45" s="87"/>
      <c r="PK45" s="87"/>
      <c r="PL45" s="87"/>
      <c r="PM45" s="87"/>
      <c r="PN45" s="87"/>
      <c r="PO45" s="87"/>
      <c r="PP45" s="87"/>
      <c r="PQ45" s="87"/>
      <c r="PR45" s="87"/>
      <c r="PS45" s="87"/>
      <c r="PT45" s="87"/>
      <c r="PU45" s="87"/>
      <c r="PV45" s="87"/>
      <c r="PW45" s="87"/>
      <c r="PX45" s="87"/>
      <c r="PY45" s="87"/>
      <c r="PZ45" s="87"/>
      <c r="QA45" s="87"/>
      <c r="QB45" s="87"/>
      <c r="QC45" s="87"/>
      <c r="QD45" s="87"/>
      <c r="QE45" s="87"/>
      <c r="QF45" s="87"/>
      <c r="QG45" s="87"/>
      <c r="QH45" s="87"/>
      <c r="QI45" s="87"/>
      <c r="QJ45" s="87"/>
      <c r="QK45" s="87"/>
      <c r="QL45" s="87"/>
      <c r="QM45" s="87"/>
      <c r="QN45" s="87"/>
      <c r="QO45" s="87"/>
      <c r="QP45" s="87"/>
      <c r="QQ45" s="87"/>
      <c r="QR45" s="87"/>
      <c r="QS45" s="87"/>
      <c r="QT45" s="87"/>
      <c r="QU45" s="87"/>
      <c r="QV45" s="87"/>
      <c r="QW45" s="87"/>
      <c r="QX45" s="87"/>
      <c r="QY45" s="87"/>
      <c r="QZ45" s="87"/>
      <c r="RA45" s="87"/>
      <c r="RB45" s="87"/>
      <c r="RC45" s="87"/>
      <c r="RD45" s="87"/>
      <c r="RE45" s="87"/>
      <c r="RF45" s="87"/>
      <c r="RG45" s="87"/>
      <c r="RH45" s="87"/>
      <c r="RI45" s="87"/>
      <c r="RJ45" s="87"/>
      <c r="RK45" s="87"/>
      <c r="RL45" s="87"/>
      <c r="RM45" s="87"/>
      <c r="RN45" s="87"/>
      <c r="RO45" s="87"/>
      <c r="RP45" s="87"/>
      <c r="RQ45" s="87"/>
      <c r="RR45" s="87"/>
      <c r="RS45" s="87"/>
      <c r="RT45" s="87"/>
      <c r="RU45" s="87"/>
    </row>
    <row r="46" spans="1:489">
      <c r="B46" s="21" t="s">
        <v>234</v>
      </c>
      <c r="C46" s="22"/>
      <c r="D46" s="19">
        <v>1</v>
      </c>
      <c r="E46" s="19"/>
      <c r="F46" s="19"/>
      <c r="G46" s="19">
        <f t="shared" si="1"/>
        <v>1</v>
      </c>
      <c r="H46" s="20">
        <v>6500</v>
      </c>
      <c r="I46" s="20">
        <f t="shared" si="0"/>
        <v>6500</v>
      </c>
      <c r="L46" s="27"/>
    </row>
    <row r="47" spans="1:489">
      <c r="B47" s="21" t="s">
        <v>235</v>
      </c>
      <c r="C47" s="22"/>
      <c r="D47" s="19">
        <v>6</v>
      </c>
      <c r="E47" s="19"/>
      <c r="F47" s="19">
        <v>2</v>
      </c>
      <c r="G47" s="19">
        <f t="shared" si="1"/>
        <v>4</v>
      </c>
      <c r="H47" s="20">
        <v>400</v>
      </c>
      <c r="I47" s="20">
        <f t="shared" si="0"/>
        <v>1600</v>
      </c>
      <c r="L47" s="27"/>
    </row>
    <row r="48" spans="1:489">
      <c r="B48" s="21" t="s">
        <v>236</v>
      </c>
      <c r="C48" s="22"/>
      <c r="D48" s="19">
        <v>4</v>
      </c>
      <c r="E48" s="19"/>
      <c r="F48" s="19">
        <v>1</v>
      </c>
      <c r="G48" s="19">
        <f t="shared" si="1"/>
        <v>3</v>
      </c>
      <c r="H48" s="20">
        <v>650</v>
      </c>
      <c r="I48" s="20">
        <f t="shared" si="0"/>
        <v>1950</v>
      </c>
      <c r="L48" s="27"/>
    </row>
    <row r="49" spans="2:12">
      <c r="B49" s="21" t="s">
        <v>237</v>
      </c>
      <c r="C49" s="22"/>
      <c r="D49" s="19">
        <v>6</v>
      </c>
      <c r="E49" s="19"/>
      <c r="F49" s="19">
        <v>4</v>
      </c>
      <c r="G49" s="19">
        <f t="shared" si="1"/>
        <v>2</v>
      </c>
      <c r="H49" s="20">
        <v>520</v>
      </c>
      <c r="I49" s="20">
        <f t="shared" si="0"/>
        <v>1040</v>
      </c>
      <c r="L49" s="27"/>
    </row>
    <row r="50" spans="2:12">
      <c r="B50" s="21" t="s">
        <v>238</v>
      </c>
      <c r="C50" s="22"/>
      <c r="D50" s="19">
        <v>4</v>
      </c>
      <c r="E50" s="19"/>
      <c r="F50" s="19"/>
      <c r="G50" s="19">
        <f t="shared" si="1"/>
        <v>4</v>
      </c>
      <c r="H50" s="20">
        <v>900</v>
      </c>
      <c r="I50" s="20">
        <f t="shared" si="0"/>
        <v>3600</v>
      </c>
      <c r="L50" s="27"/>
    </row>
    <row r="51" spans="2:12" ht="30">
      <c r="B51" s="21" t="s">
        <v>239</v>
      </c>
      <c r="C51" s="22"/>
      <c r="D51" s="19">
        <v>4</v>
      </c>
      <c r="E51" s="19"/>
      <c r="F51" s="19"/>
      <c r="G51" s="19">
        <f t="shared" si="1"/>
        <v>4</v>
      </c>
      <c r="H51" s="20">
        <v>6480</v>
      </c>
      <c r="I51" s="20">
        <f t="shared" si="0"/>
        <v>25920</v>
      </c>
      <c r="L51" s="27"/>
    </row>
    <row r="52" spans="2:12">
      <c r="B52" s="21" t="s">
        <v>240</v>
      </c>
      <c r="C52" s="22"/>
      <c r="D52" s="19">
        <v>3</v>
      </c>
      <c r="E52" s="19"/>
      <c r="F52" s="19"/>
      <c r="G52" s="19">
        <f t="shared" si="1"/>
        <v>3</v>
      </c>
      <c r="H52" s="20">
        <v>1512</v>
      </c>
      <c r="I52" s="20">
        <f t="shared" si="0"/>
        <v>4536</v>
      </c>
      <c r="L52" s="27"/>
    </row>
    <row r="53" spans="2:12" ht="30">
      <c r="B53" s="21" t="s">
        <v>241</v>
      </c>
      <c r="C53" s="22"/>
      <c r="D53" s="19">
        <v>4</v>
      </c>
      <c r="E53" s="19"/>
      <c r="F53" s="19">
        <v>1</v>
      </c>
      <c r="G53" s="19">
        <f t="shared" si="1"/>
        <v>3</v>
      </c>
      <c r="H53" s="20">
        <v>6480</v>
      </c>
      <c r="I53" s="20">
        <f t="shared" si="0"/>
        <v>19440</v>
      </c>
      <c r="L53" s="27"/>
    </row>
    <row r="54" spans="2:12" ht="30">
      <c r="B54" s="21" t="s">
        <v>242</v>
      </c>
      <c r="C54" s="22"/>
      <c r="D54" s="19">
        <v>10</v>
      </c>
      <c r="E54" s="19"/>
      <c r="F54" s="19"/>
      <c r="G54" s="19">
        <f t="shared" si="1"/>
        <v>10</v>
      </c>
      <c r="H54" s="20">
        <v>1260</v>
      </c>
      <c r="I54" s="20">
        <f t="shared" si="0"/>
        <v>12600</v>
      </c>
      <c r="L54" s="27"/>
    </row>
    <row r="55" spans="2:12">
      <c r="B55" s="21" t="s">
        <v>243</v>
      </c>
      <c r="C55" s="22"/>
      <c r="D55" s="19">
        <v>2</v>
      </c>
      <c r="E55" s="19"/>
      <c r="F55" s="19"/>
      <c r="G55" s="19">
        <f t="shared" si="1"/>
        <v>2</v>
      </c>
      <c r="H55" s="20">
        <v>468</v>
      </c>
      <c r="I55" s="20">
        <f t="shared" si="0"/>
        <v>936</v>
      </c>
      <c r="L55" s="27"/>
    </row>
    <row r="56" spans="2:12">
      <c r="B56" s="21" t="s">
        <v>244</v>
      </c>
      <c r="C56" s="22"/>
      <c r="D56" s="19">
        <v>36</v>
      </c>
      <c r="E56" s="19"/>
      <c r="F56" s="19"/>
      <c r="G56" s="19">
        <f t="shared" si="1"/>
        <v>36</v>
      </c>
      <c r="H56" s="20">
        <v>2592</v>
      </c>
      <c r="I56" s="20">
        <f t="shared" si="0"/>
        <v>93312</v>
      </c>
      <c r="L56" s="27"/>
    </row>
    <row r="57" spans="2:12">
      <c r="B57" s="21" t="s">
        <v>245</v>
      </c>
      <c r="C57" s="22"/>
      <c r="D57" s="19">
        <v>20</v>
      </c>
      <c r="E57" s="19"/>
      <c r="F57" s="19"/>
      <c r="G57" s="19">
        <f t="shared" si="1"/>
        <v>20</v>
      </c>
      <c r="H57" s="20">
        <v>1800</v>
      </c>
      <c r="I57" s="20">
        <f t="shared" si="0"/>
        <v>36000</v>
      </c>
      <c r="L57" s="27"/>
    </row>
    <row r="58" spans="2:12">
      <c r="B58" s="21" t="s">
        <v>246</v>
      </c>
      <c r="C58" s="22"/>
      <c r="D58" s="19">
        <v>4</v>
      </c>
      <c r="E58" s="19"/>
      <c r="F58" s="19">
        <v>2</v>
      </c>
      <c r="G58" s="19">
        <f t="shared" si="1"/>
        <v>2</v>
      </c>
      <c r="H58" s="20">
        <v>1260</v>
      </c>
      <c r="I58" s="20">
        <f t="shared" si="0"/>
        <v>2520</v>
      </c>
      <c r="L58" s="27"/>
    </row>
    <row r="59" spans="2:12">
      <c r="B59" s="21" t="s">
        <v>247</v>
      </c>
      <c r="C59" s="22"/>
      <c r="D59" s="19">
        <v>6</v>
      </c>
      <c r="E59" s="19"/>
      <c r="F59" s="19"/>
      <c r="G59" s="19">
        <f t="shared" si="1"/>
        <v>6</v>
      </c>
      <c r="H59" s="20">
        <v>2370</v>
      </c>
      <c r="I59" s="20">
        <f t="shared" si="0"/>
        <v>14220</v>
      </c>
      <c r="L59" s="27"/>
    </row>
    <row r="60" spans="2:12">
      <c r="B60" s="21" t="s">
        <v>248</v>
      </c>
      <c r="C60" s="22"/>
      <c r="D60" s="19">
        <v>12</v>
      </c>
      <c r="E60" s="19"/>
      <c r="F60" s="19"/>
      <c r="G60" s="19">
        <f t="shared" si="1"/>
        <v>12</v>
      </c>
      <c r="H60" s="20">
        <v>1252.8</v>
      </c>
      <c r="I60" s="20">
        <f t="shared" si="0"/>
        <v>15033.599999999999</v>
      </c>
      <c r="L60" s="27"/>
    </row>
    <row r="61" spans="2:12">
      <c r="B61" s="21" t="s">
        <v>249</v>
      </c>
      <c r="C61" s="22"/>
      <c r="D61" s="19">
        <v>24</v>
      </c>
      <c r="E61" s="19"/>
      <c r="F61" s="19"/>
      <c r="G61" s="19">
        <f t="shared" si="1"/>
        <v>24</v>
      </c>
      <c r="H61" s="20">
        <v>1252.8</v>
      </c>
      <c r="I61" s="20">
        <f t="shared" si="0"/>
        <v>30067.199999999997</v>
      </c>
      <c r="L61" s="27"/>
    </row>
    <row r="62" spans="2:12" ht="30">
      <c r="B62" s="21" t="s">
        <v>250</v>
      </c>
      <c r="C62" s="22"/>
      <c r="D62" s="19">
        <v>10</v>
      </c>
      <c r="E62" s="19"/>
      <c r="F62" s="19"/>
      <c r="G62" s="19">
        <f t="shared" si="1"/>
        <v>10</v>
      </c>
      <c r="H62" s="20">
        <v>2520</v>
      </c>
      <c r="I62" s="20">
        <f t="shared" si="0"/>
        <v>25200</v>
      </c>
      <c r="L62" s="27"/>
    </row>
    <row r="63" spans="2:12">
      <c r="B63" s="21" t="s">
        <v>251</v>
      </c>
      <c r="C63" s="22"/>
      <c r="D63" s="19">
        <v>2</v>
      </c>
      <c r="E63" s="19"/>
      <c r="F63" s="19"/>
      <c r="G63" s="19">
        <f t="shared" si="1"/>
        <v>2</v>
      </c>
      <c r="H63" s="20">
        <v>1224</v>
      </c>
      <c r="I63" s="20">
        <f t="shared" si="0"/>
        <v>2448</v>
      </c>
      <c r="L63" s="27"/>
    </row>
    <row r="64" spans="2:12">
      <c r="B64" s="21" t="s">
        <v>252</v>
      </c>
      <c r="C64" s="22"/>
      <c r="D64" s="19">
        <v>20</v>
      </c>
      <c r="E64" s="19"/>
      <c r="F64" s="19"/>
      <c r="G64" s="19">
        <f t="shared" si="1"/>
        <v>20</v>
      </c>
      <c r="H64" s="20">
        <v>550</v>
      </c>
      <c r="I64" s="20">
        <f>+H64*G64</f>
        <v>11000</v>
      </c>
      <c r="L64" s="27"/>
    </row>
    <row r="65" spans="2:12">
      <c r="B65" s="21" t="s">
        <v>253</v>
      </c>
      <c r="C65" s="22"/>
      <c r="D65" s="19">
        <v>3</v>
      </c>
      <c r="E65" s="19"/>
      <c r="F65" s="19"/>
      <c r="G65" s="19">
        <f t="shared" si="1"/>
        <v>3</v>
      </c>
      <c r="H65" s="20">
        <v>3680</v>
      </c>
      <c r="I65" s="20">
        <f>+H65*G65</f>
        <v>11040</v>
      </c>
      <c r="L65" s="27"/>
    </row>
    <row r="66" spans="2:12" ht="45">
      <c r="B66" s="21" t="s">
        <v>254</v>
      </c>
      <c r="C66" s="22"/>
      <c r="D66" s="19">
        <v>2</v>
      </c>
      <c r="E66" s="19"/>
      <c r="F66" s="19"/>
      <c r="G66" s="19">
        <f t="shared" si="1"/>
        <v>2</v>
      </c>
      <c r="H66" s="20">
        <v>1680</v>
      </c>
      <c r="I66" s="20">
        <f t="shared" si="0"/>
        <v>3360</v>
      </c>
      <c r="L66" s="27"/>
    </row>
    <row r="67" spans="2:12">
      <c r="B67" s="125" t="s">
        <v>72</v>
      </c>
      <c r="C67" s="19"/>
      <c r="D67" s="19"/>
      <c r="E67" s="19"/>
      <c r="F67" s="19"/>
      <c r="G67" s="19">
        <f t="shared" si="1"/>
        <v>0</v>
      </c>
      <c r="H67" s="20"/>
      <c r="I67" s="124">
        <f>SUM(I14:I66)</f>
        <v>790672.79999999993</v>
      </c>
      <c r="L67" s="27"/>
    </row>
    <row r="68" spans="2:12">
      <c r="B68" s="126"/>
      <c r="C68" s="87"/>
      <c r="D68" s="87"/>
      <c r="E68" s="87"/>
      <c r="F68" s="87"/>
      <c r="G68" s="87"/>
      <c r="H68" s="118"/>
      <c r="I68" s="127"/>
      <c r="L68" s="27"/>
    </row>
    <row r="69" spans="2:12">
      <c r="B69" s="126"/>
      <c r="C69" s="87"/>
      <c r="D69" s="87"/>
      <c r="E69" s="87"/>
      <c r="F69" s="87"/>
      <c r="G69" s="87"/>
      <c r="H69" s="118"/>
      <c r="I69" s="127"/>
      <c r="L69" s="27"/>
    </row>
    <row r="70" spans="2:12">
      <c r="B70" s="126"/>
      <c r="C70" s="87"/>
      <c r="D70" s="87"/>
      <c r="E70" s="87"/>
      <c r="F70" s="87"/>
      <c r="G70" s="87"/>
      <c r="H70" s="118"/>
      <c r="I70" s="127"/>
      <c r="L70" s="27"/>
    </row>
    <row r="71" spans="2:12">
      <c r="B71" s="126"/>
      <c r="C71" s="87"/>
      <c r="D71" s="87"/>
      <c r="E71" s="87"/>
      <c r="F71" s="87"/>
      <c r="G71" s="87"/>
      <c r="H71" s="118"/>
      <c r="I71" s="127"/>
      <c r="L71" s="27"/>
    </row>
    <row r="72" spans="2:12">
      <c r="B72" s="28"/>
      <c r="C72" s="28"/>
      <c r="D72" s="28"/>
      <c r="E72" s="28"/>
      <c r="F72" s="28"/>
      <c r="G72" s="28"/>
      <c r="H72" s="28"/>
      <c r="I72" s="28"/>
    </row>
    <row r="73" spans="2:12">
      <c r="B73" s="28" t="s">
        <v>73</v>
      </c>
      <c r="C73" s="28"/>
      <c r="D73" s="28"/>
      <c r="E73" s="28"/>
      <c r="F73" s="28"/>
      <c r="G73" s="28"/>
      <c r="H73" s="28" t="s">
        <v>74</v>
      </c>
      <c r="I73" s="28"/>
    </row>
    <row r="74" spans="2:12">
      <c r="B74" s="29" t="s">
        <v>75</v>
      </c>
      <c r="C74" s="28"/>
      <c r="D74" s="28"/>
      <c r="E74" s="28"/>
      <c r="F74" s="28"/>
      <c r="G74" s="29"/>
      <c r="H74" s="29" t="s">
        <v>76</v>
      </c>
      <c r="I74" s="29"/>
    </row>
    <row r="75" spans="2:12">
      <c r="B75" s="28"/>
      <c r="C75" s="28" t="s">
        <v>77</v>
      </c>
      <c r="D75" s="28"/>
      <c r="E75" s="28"/>
      <c r="F75" s="30"/>
      <c r="G75" s="28"/>
      <c r="H75" s="28"/>
      <c r="I75" s="28"/>
    </row>
    <row r="76" spans="2:12">
      <c r="B76" s="28"/>
      <c r="C76" s="29" t="s">
        <v>78</v>
      </c>
      <c r="D76" s="29"/>
      <c r="E76" s="29"/>
      <c r="F76" s="28"/>
      <c r="G76" s="28"/>
      <c r="H76" s="28"/>
      <c r="I76" s="28"/>
    </row>
    <row r="77" spans="2:12" ht="15.75">
      <c r="B77" s="83"/>
      <c r="C77" s="83"/>
      <c r="D77" s="31"/>
      <c r="E77" s="28"/>
      <c r="F77" s="28"/>
      <c r="G77" s="28"/>
      <c r="H77" s="28"/>
      <c r="I77" s="28"/>
    </row>
    <row r="78" spans="2:12">
      <c r="B78" s="32"/>
      <c r="C78" s="32"/>
      <c r="D78" s="28"/>
      <c r="E78" s="28"/>
      <c r="F78" s="28"/>
      <c r="G78" s="28"/>
      <c r="H78" s="28"/>
      <c r="I78" s="28"/>
    </row>
    <row r="82" spans="2:3">
      <c r="B82" s="27"/>
    </row>
    <row r="83" spans="2:3">
      <c r="B83" s="27"/>
      <c r="C83" s="27"/>
    </row>
    <row r="84" spans="2:3">
      <c r="B84" s="27"/>
      <c r="C84" s="27"/>
    </row>
    <row r="85" spans="2:3">
      <c r="B85" s="27"/>
      <c r="C85" s="27"/>
    </row>
    <row r="86" spans="2:3">
      <c r="B86" s="27"/>
      <c r="C86" s="27"/>
    </row>
    <row r="87" spans="2:3">
      <c r="B87" s="27"/>
      <c r="C87" s="33"/>
    </row>
    <row r="88" spans="2:3">
      <c r="B88" s="27"/>
      <c r="C88" s="34"/>
    </row>
    <row r="89" spans="2:3">
      <c r="B89" s="27"/>
      <c r="C89" s="34"/>
    </row>
    <row r="90" spans="2:3">
      <c r="B90" s="27"/>
    </row>
    <row r="91" spans="2:3">
      <c r="B91" s="27"/>
    </row>
    <row r="92" spans="2:3">
      <c r="B92" s="27"/>
    </row>
    <row r="93" spans="2:3">
      <c r="B93" s="27"/>
    </row>
    <row r="94" spans="2:3">
      <c r="B94" s="27"/>
    </row>
    <row r="95" spans="2:3">
      <c r="B95" s="27"/>
    </row>
    <row r="96" spans="2:3">
      <c r="B96" s="27"/>
    </row>
    <row r="97" spans="2:3">
      <c r="B97" s="27"/>
    </row>
    <row r="98" spans="2:3">
      <c r="B98" s="27"/>
    </row>
    <row r="99" spans="2:3">
      <c r="B99" s="27"/>
    </row>
    <row r="100" spans="2:3">
      <c r="B100" s="27"/>
    </row>
    <row r="101" spans="2:3">
      <c r="B101" s="27"/>
    </row>
    <row r="102" spans="2:3">
      <c r="B102" s="27"/>
    </row>
    <row r="103" spans="2:3">
      <c r="B103" s="27"/>
    </row>
    <row r="104" spans="2:3">
      <c r="B104" s="27"/>
    </row>
    <row r="105" spans="2:3">
      <c r="B105" s="27"/>
    </row>
    <row r="106" spans="2:3">
      <c r="B106" s="27"/>
    </row>
    <row r="108" spans="2:3">
      <c r="B108" s="33"/>
      <c r="C108" s="33"/>
    </row>
    <row r="109" spans="2:3">
      <c r="B109" s="33"/>
    </row>
    <row r="111" spans="2:3">
      <c r="B111" s="33"/>
    </row>
  </sheetData>
  <mergeCells count="6">
    <mergeCell ref="I7:I10"/>
    <mergeCell ref="G7:H7"/>
    <mergeCell ref="B77:C77"/>
    <mergeCell ref="B12:B13"/>
    <mergeCell ref="C12:C13"/>
    <mergeCell ref="E12:E13"/>
  </mergeCells>
  <pageMargins left="0.25" right="0.25" top="0.75" bottom="0.75" header="0.3" footer="0.3"/>
  <pageSetup paperSize="9"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INVENTARIO MAT. OFICINA </vt:lpstr>
      <vt:lpstr>INVENTARIO MAT</vt:lpstr>
      <vt:lpstr>INVENTARIO MAT. LIMPIEZA</vt:lpstr>
      <vt:lpstr>INVENTARIO MAT. COCINA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Carmen</dc:creator>
  <cp:lastModifiedBy>ENC. CONTABILIDAD</cp:lastModifiedBy>
  <cp:lastPrinted>2025-06-04T18:50:19Z</cp:lastPrinted>
  <dcterms:created xsi:type="dcterms:W3CDTF">2024-02-09T11:45:00Z</dcterms:created>
  <dcterms:modified xsi:type="dcterms:W3CDTF">2025-06-04T18:50:54Z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622F4DA53AB444D1B5B8214FE3758611_12</vt:lpwstr>
  </property>
  <property fmtid="{D5CDD505-2E9C-101B-9397-08002B2CF9AE}" pid="3" name="KSOProductBuildVer">
    <vt:lpwstr>3082-12.2.0.21179</vt:lpwstr>
  </property>
</Properties>
</file>