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AI\Desktop\TRANSPARENCIA 2023\Abril 2023\"/>
    </mc:Choice>
  </mc:AlternateContent>
  <bookViews>
    <workbookView xWindow="0" yWindow="0" windowWidth="28800" windowHeight="13620"/>
  </bookViews>
  <sheets>
    <sheet name="ABRIL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1" i="3" l="1"/>
  <c r="H17" i="3" l="1"/>
  <c r="H16" i="3"/>
  <c r="H170" i="3"/>
  <c r="H169" i="3"/>
  <c r="H168" i="3"/>
  <c r="H167" i="3"/>
  <c r="H166" i="3"/>
  <c r="H163" i="3"/>
  <c r="H161" i="3"/>
  <c r="H110" i="3"/>
  <c r="H55" i="3"/>
  <c r="H54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2" i="3"/>
  <c r="H164" i="3"/>
  <c r="H165" i="3"/>
</calcChain>
</file>

<file path=xl/sharedStrings.xml><?xml version="1.0" encoding="utf-8"?>
<sst xmlns="http://schemas.openxmlformats.org/spreadsheetml/2006/main" count="341" uniqueCount="203">
  <si>
    <t>ARTICULO</t>
  </si>
  <si>
    <t>UNIDAD</t>
  </si>
  <si>
    <t>ANTERIOR</t>
  </si>
  <si>
    <t>ENTRADA</t>
  </si>
  <si>
    <t xml:space="preserve">EXISTENCIA </t>
  </si>
  <si>
    <t>CINTA PEGANTE TRANSP.</t>
  </si>
  <si>
    <t>BOLIGRAFO AZUL</t>
  </si>
  <si>
    <t>CJ</t>
  </si>
  <si>
    <t>CLIP PEQ.</t>
  </si>
  <si>
    <t>CORRECTOR LIQUIDO</t>
  </si>
  <si>
    <t>LAPIZ CARBON</t>
  </si>
  <si>
    <t>GRAPA</t>
  </si>
  <si>
    <t>MARCADORES AZUL</t>
  </si>
  <si>
    <t>MARCADORES ROJO</t>
  </si>
  <si>
    <t>MARCADORES VERDES</t>
  </si>
  <si>
    <t>LIBRO RECORD 500 PAG.</t>
  </si>
  <si>
    <t>RESALTADORES MAMEY</t>
  </si>
  <si>
    <t>RESALTADORES VERDE</t>
  </si>
  <si>
    <t>RESALTADORES ROSADO</t>
  </si>
  <si>
    <t>TINTA P/SELLO</t>
  </si>
  <si>
    <t>PAPER P/SUMADORA</t>
  </si>
  <si>
    <t>GANCHO MYH</t>
  </si>
  <si>
    <t>SACAGRAPA</t>
  </si>
  <si>
    <t>POSTIN MED.</t>
  </si>
  <si>
    <t>PERFORADORA</t>
  </si>
  <si>
    <t>FOLDER AMARRILLO</t>
  </si>
  <si>
    <t>LIBRO DE CONSEJERIA</t>
  </si>
  <si>
    <t>LIBRO DE EMERGENCIA</t>
  </si>
  <si>
    <t>LIBRO DE PARTO</t>
  </si>
  <si>
    <t>LIBRO GRANDE SNS</t>
  </si>
  <si>
    <t>LIBRO PROC-QUIRURGICO</t>
  </si>
  <si>
    <t>TARJETA DE INVENTARIO</t>
  </si>
  <si>
    <t>DETERGENTE EN POLVO</t>
  </si>
  <si>
    <t>PAQ.</t>
  </si>
  <si>
    <t>PH SCOTT/PLIEGO</t>
  </si>
  <si>
    <t>RESALTADORES AZUL</t>
  </si>
  <si>
    <t>FOLDER ROJO</t>
  </si>
  <si>
    <t>GRAPADORA</t>
  </si>
  <si>
    <t>LIBRO DE CONTABILIDAD</t>
  </si>
  <si>
    <t>LIBRO DE PERINATO</t>
  </si>
  <si>
    <t>CLIP GRANDE</t>
  </si>
  <si>
    <t>TARGETAS DE CITAS</t>
  </si>
  <si>
    <t>FOLDE ROJO DE 3 DIVISIC</t>
  </si>
  <si>
    <t>FOLDER VERDES</t>
  </si>
  <si>
    <t>PAPEL BON 8 1/2X14</t>
  </si>
  <si>
    <t>RESMAS</t>
  </si>
  <si>
    <t>ALMOHADILLA P/SELLO</t>
  </si>
  <si>
    <t>TARGETAS DE TIPIFICACION</t>
  </si>
  <si>
    <t>TALONARIO ORDEN MEDICA</t>
  </si>
  <si>
    <t>TALONARIO LAB. DEGLOSE</t>
  </si>
  <si>
    <t>UNDS</t>
  </si>
  <si>
    <t>GLS</t>
  </si>
  <si>
    <t>TALONARIO TRIP. NSR /CAJA</t>
  </si>
  <si>
    <t>TALONARIO HJ EGRESO ADMS</t>
  </si>
  <si>
    <t>PAPER BON 8 1/2 x11</t>
  </si>
  <si>
    <t>CJS</t>
  </si>
  <si>
    <t>CJ/25</t>
  </si>
  <si>
    <t>TALONARIO EXAMEN ORINA</t>
  </si>
  <si>
    <t>TALONARIO HEMATOLOGIA</t>
  </si>
  <si>
    <t>PAQ</t>
  </si>
  <si>
    <t>TALONARIO MAT. GASTABLES</t>
  </si>
  <si>
    <t>TALONARIO RECI. AL USUARIO</t>
  </si>
  <si>
    <t>TALONARIO CLASIF. DE RIESGO</t>
  </si>
  <si>
    <t>TALONARIO DE SONOGRAFIA</t>
  </si>
  <si>
    <t>TALONARIO HJ .  REQUISICION</t>
  </si>
  <si>
    <t>TALONARIO RECOMEN. MATER.</t>
  </si>
  <si>
    <t>TALONARIO FORM. VACUNA</t>
  </si>
  <si>
    <t>TALONARIO CLINIC. VIROLOGIA</t>
  </si>
  <si>
    <t>TALONARIO CLINICO CEROLOGIA</t>
  </si>
  <si>
    <t>TALONARIO EVALUAC. PRE-ANESTESIA</t>
  </si>
  <si>
    <t>TALONARIO DE EGRESO DE SALA</t>
  </si>
  <si>
    <t>TALONARIO DE HIGUIENES</t>
  </si>
  <si>
    <t>TALONARIO REP. ABDOMINAL SONOG</t>
  </si>
  <si>
    <t>TALONARIO HIST. CLIN. PEDIATRICA</t>
  </si>
  <si>
    <t>TALONARIO HIST. CLIN. PERINATAL</t>
  </si>
  <si>
    <t>TALONARIO DE GAST.  QUIROFANO</t>
  </si>
  <si>
    <t>TALONARIO DE TARG. PERINATAL</t>
  </si>
  <si>
    <t>TALONARIO ASIG. TRAB. ENFERMERIA</t>
  </si>
  <si>
    <t>TALONARIO DE PERINATOLOGIA</t>
  </si>
  <si>
    <t>LIBRO REGISTRO DE PARTO NAC</t>
  </si>
  <si>
    <t>TALONARIO RECETARIO</t>
  </si>
  <si>
    <t>LIBRO DE NIÑO PERINATO</t>
  </si>
  <si>
    <t>LIBRO DE SALUD PUBLICA</t>
  </si>
  <si>
    <t>FUNDA 55GLS</t>
  </si>
  <si>
    <t>PAQ/100</t>
  </si>
  <si>
    <t>FUNDA 30GLS</t>
  </si>
  <si>
    <t>PAQ/500</t>
  </si>
  <si>
    <t>FUNDA 55GLS ROJA</t>
  </si>
  <si>
    <t>BOTA DE GOMAS</t>
  </si>
  <si>
    <t>PARES</t>
  </si>
  <si>
    <t>SUAPER DE PISO</t>
  </si>
  <si>
    <t>SACO</t>
  </si>
  <si>
    <t>CLORO GRANULADO</t>
  </si>
  <si>
    <t>CJ/12</t>
  </si>
  <si>
    <t>TALONARIO REPORTE  CONS.DIARIO</t>
  </si>
  <si>
    <t>TALONARIO RECOLEC DE DATOS</t>
  </si>
  <si>
    <t>TIGUERA MEDIANA</t>
  </si>
  <si>
    <t>BANDITA/GOMITA</t>
  </si>
  <si>
    <t>TALONARIO LAB. QUIMICO</t>
  </si>
  <si>
    <t>TALONARIO REPORTE  DIAGN.. OBST.</t>
  </si>
  <si>
    <t xml:space="preserve">MARCADORES NEGRO </t>
  </si>
  <si>
    <t>FALDO</t>
  </si>
  <si>
    <t xml:space="preserve">PAPEL TUALLA SCOTT </t>
  </si>
  <si>
    <t>VALOR</t>
  </si>
  <si>
    <t xml:space="preserve">PAPEL CARBON AZUL </t>
  </si>
  <si>
    <t xml:space="preserve">TOTAL DE INVENTARIO </t>
  </si>
  <si>
    <t>UDS</t>
  </si>
  <si>
    <t>TALONARIO PUERPERIO</t>
  </si>
  <si>
    <t>TALONARIO REPORTE  HEMO CULTIVO</t>
  </si>
  <si>
    <t>TALONARIO REPORTE URO-CULTIVO</t>
  </si>
  <si>
    <t>TALONARO REPORTE ANTI-BIOGRAMA</t>
  </si>
  <si>
    <t>TALONARIO DE CONSEJERIA</t>
  </si>
  <si>
    <t>TALONARIO HISTORIA CLIN. GINEC.</t>
  </si>
  <si>
    <t>TALONARIO SONOGRAFIA TIROIDES</t>
  </si>
  <si>
    <t>TALONARIO  RETORNO A PACIENTES</t>
  </si>
  <si>
    <t>PALA DE RECOGER BASURA</t>
  </si>
  <si>
    <t>FUNDA 18/GLS</t>
  </si>
  <si>
    <t xml:space="preserve">ESCOBA </t>
  </si>
  <si>
    <t>TALONARIO ENFERMERIA Y DIETA</t>
  </si>
  <si>
    <t>TALONARIO CONTROL DE GLICEMIA.</t>
  </si>
  <si>
    <t>TALONARIO DE BACTERIOLOGIA</t>
  </si>
  <si>
    <t>PAPER KRAFT CREMA</t>
  </si>
  <si>
    <t>PAPER KRAFT BLANCO</t>
  </si>
  <si>
    <t>JABON LIQUIDO BOREAL</t>
  </si>
  <si>
    <t>SPRAY SOAP LOTTION</t>
  </si>
  <si>
    <t>TALONARIO PERIODONCIA</t>
  </si>
  <si>
    <t>TALONARIO ODONTOLOGIA</t>
  </si>
  <si>
    <t>TALONARIO FECHA CLIN. ORTODONCIA</t>
  </si>
  <si>
    <t>TALONARIO CONSENTIMIENTO INF.</t>
  </si>
  <si>
    <t>TALONARIO HIST. CLIN.MUJER/ABORTO</t>
  </si>
  <si>
    <t>FOLDER AZUL</t>
  </si>
  <si>
    <t>CLORO BEAU CLEAN</t>
  </si>
  <si>
    <t>DESTUPIDOR DE INODORO</t>
  </si>
  <si>
    <t>YARDAS</t>
  </si>
  <si>
    <t>SUAVISANTE</t>
  </si>
  <si>
    <t>CLORO MACIEL</t>
  </si>
  <si>
    <t>SOBRE MANILA 81/11</t>
  </si>
  <si>
    <t>SOBRE MANILA 81/14</t>
  </si>
  <si>
    <t>BOLIGRAFO NEGRO</t>
  </si>
  <si>
    <t>SACA PUNTAS</t>
  </si>
  <si>
    <t>TALONARIO ENFERM. DE CIRUGIA</t>
  </si>
  <si>
    <t>TALONARIO ENFERMERIA EMERG</t>
  </si>
  <si>
    <t>TALONARIO DIGNOSTICO ODONT. NAC.</t>
  </si>
  <si>
    <t>TALONARIO ENDOCRINOLOGIA</t>
  </si>
  <si>
    <t>TALONARIO H/REQ. UCIN</t>
  </si>
  <si>
    <t>TALONARIO CENTRAL DE OXIGENO /EMERG</t>
  </si>
  <si>
    <t>TALONARIO CENTRAL HIDRICO/ENFERM UCIN</t>
  </si>
  <si>
    <t>TALONARIO HIST. CLINIC. NEONATAL</t>
  </si>
  <si>
    <t>TALONARIO RECIEN NAC. FALLECIDO</t>
  </si>
  <si>
    <t>TALONARIO DE COMP. DE EMBARAZOS</t>
  </si>
  <si>
    <t>TALONARIO DE HIST. CLIN. ENDROCRINOLOGIA</t>
  </si>
  <si>
    <t>TALONARIO HOJ/SIGNO VITALES</t>
  </si>
  <si>
    <t>TALONARIO CONDUCCION ANESTECIA</t>
  </si>
  <si>
    <t>TALONARIO DEPART. NEONATOLOGIA CONSENT. UCIN</t>
  </si>
  <si>
    <t>TALONARIO DEPRT. NEONATOLOG/H PROTOCOLO</t>
  </si>
  <si>
    <t>TALONARIO DEPART NEON/HJ DE BALANCE HIDRICO</t>
  </si>
  <si>
    <t>TALONARIO ENDROCRINOLOGIA H/ DE NIVELES</t>
  </si>
  <si>
    <t>TALONARIO  VERIFICACION SEGURIDAD CIRUGIA</t>
  </si>
  <si>
    <t>LIBRO DE REGISTRO DE NACIMIENTO</t>
  </si>
  <si>
    <t>TALONARIO DE KARDER ENFERM UCIN</t>
  </si>
  <si>
    <t>CBTA</t>
  </si>
  <si>
    <t>CLORO GREEN</t>
  </si>
  <si>
    <t>BOLIGRAFO ROJO</t>
  </si>
  <si>
    <t>TALONARIO HJ CONSENTIMIENT INF</t>
  </si>
  <si>
    <t>TALONARIO ODONT. FECHA NAC.</t>
  </si>
  <si>
    <t>TALONARIO INGRES PAC. ODONT</t>
  </si>
  <si>
    <t>TALONARIO ATENCION ODONTOL</t>
  </si>
  <si>
    <t>CINTA MAGICA</t>
  </si>
  <si>
    <t>LIBRETAS 81 *11</t>
  </si>
  <si>
    <t>PORTA LAPIZ DE METAL</t>
  </si>
  <si>
    <t>PORTA CINTA ADHESIVAS</t>
  </si>
  <si>
    <t>DESINFECTANTES MISTOLIN</t>
  </si>
  <si>
    <t>BRILLO VERDE</t>
  </si>
  <si>
    <t>DC/12</t>
  </si>
  <si>
    <t xml:space="preserve">LANILLAS </t>
  </si>
  <si>
    <t xml:space="preserve">                      ALMACEN:   DE SUMINISTRO</t>
  </si>
  <si>
    <t>ABRIL</t>
  </si>
  <si>
    <t>SERVICIO NACIONAL DE SALUD</t>
  </si>
  <si>
    <t xml:space="preserve">                                                                                 DEPARTAMENTO DE SUMINISTRO                  </t>
  </si>
  <si>
    <t xml:space="preserve">                                                                                              Informe Mensual de materiales y suministros de Limpieza y oficina</t>
  </si>
  <si>
    <t>TOTAL</t>
  </si>
  <si>
    <t>FINAL</t>
  </si>
  <si>
    <t>CONSUMIDO</t>
  </si>
  <si>
    <t>(3+4)5</t>
  </si>
  <si>
    <t>UNITARIO</t>
  </si>
  <si>
    <t xml:space="preserve">            AREA DE SALUD:  </t>
  </si>
  <si>
    <t xml:space="preserve">    MES:  </t>
  </si>
  <si>
    <t>AÑO 2023</t>
  </si>
  <si>
    <t>CJ/24</t>
  </si>
  <si>
    <t>TALONARIO DE CAJA CHICA</t>
  </si>
  <si>
    <t>ENCUADERNACION DE LIB.</t>
  </si>
  <si>
    <t>CJ/10</t>
  </si>
  <si>
    <t>MANITO LIMPIA ANTI-BACT</t>
  </si>
  <si>
    <t>FUNDA 13/GLS</t>
  </si>
  <si>
    <t>FUNDA 30GLS ROJAS</t>
  </si>
  <si>
    <t>VI</t>
  </si>
  <si>
    <t xml:space="preserve">   ESTABLECIMIENTO:  HOSPITAL MATERNO DRA. EVANGELINA RODRIGUEZ        REGION: 0</t>
  </si>
  <si>
    <t xml:space="preserve">              Director</t>
  </si>
  <si>
    <t>Dr. Marcelino Figuereo</t>
  </si>
  <si>
    <t>Lic. Confesor  Acosta</t>
  </si>
  <si>
    <t>Enc. Almacen No Hospitalario</t>
  </si>
  <si>
    <t>Lic. Migdalia A. Vasquez</t>
  </si>
  <si>
    <t>Administradora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</si>
</sst>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3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sz val="14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83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5" fillId="0" borderId="0" xfId="0" applyFont="1" applyBorder="1" applyAlignment="1">
      <alignment vertical="center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2" fillId="3" borderId="2" xfId="0" applyFont="1" applyFill="1" applyBorder="1" applyAlignment="1">
      <alignment vertic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0" fillId="2" borderId="0" xfId="0" applyFill="1"/>
    <xf numFmtId="0" fontId="0" fillId="0" borderId="2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44" fontId="0" fillId="0" borderId="1" xfId="0" applyNumberFormat="1" applyFont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44" fontId="0" fillId="2" borderId="1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44" fontId="0" fillId="0" borderId="6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3" fillId="0" borderId="0" xfId="0" applyFont="1"/>
    <xf numFmtId="0" fontId="13" fillId="2" borderId="0" xfId="0" applyFont="1" applyFill="1"/>
    <xf numFmtId="0" fontId="12" fillId="0" borderId="9" xfId="0" applyFont="1" applyBorder="1"/>
    <xf numFmtId="0" fontId="12" fillId="0" borderId="0" xfId="0" applyFont="1" applyBorder="1"/>
    <xf numFmtId="0" fontId="16" fillId="0" borderId="0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7" xfId="0" applyBorder="1"/>
    <xf numFmtId="0" fontId="15" fillId="0" borderId="7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2" fillId="2" borderId="0" xfId="0" applyFont="1" applyFill="1" applyBorder="1"/>
    <xf numFmtId="49" fontId="16" fillId="0" borderId="7" xfId="0" applyNumberFormat="1" applyFont="1" applyBorder="1" applyAlignment="1">
      <alignment horizontal="justify" vertical="center" wrapText="1" readingOrder="1"/>
    </xf>
    <xf numFmtId="0" fontId="0" fillId="2" borderId="0" xfId="0" applyFill="1" applyBorder="1"/>
    <xf numFmtId="44" fontId="1" fillId="3" borderId="10" xfId="0" applyNumberFormat="1" applyFont="1" applyFill="1" applyBorder="1" applyAlignment="1">
      <alignment horizontal="center" vertical="center" wrapText="1"/>
    </xf>
    <xf numFmtId="44" fontId="1" fillId="3" borderId="3" xfId="0" applyNumberFormat="1" applyFont="1" applyFill="1" applyBorder="1" applyAlignment="1">
      <alignment horizontal="center" vertical="center" wrapText="1"/>
    </xf>
    <xf numFmtId="44" fontId="0" fillId="3" borderId="3" xfId="0" applyNumberFormat="1" applyFont="1" applyFill="1" applyBorder="1" applyAlignment="1">
      <alignment horizontal="right" vertical="center" wrapText="1"/>
    </xf>
    <xf numFmtId="44" fontId="0" fillId="0" borderId="3" xfId="0" applyNumberFormat="1" applyFont="1" applyBorder="1" applyAlignment="1">
      <alignment horizontal="right" vertical="center" wrapText="1"/>
    </xf>
    <xf numFmtId="0" fontId="0" fillId="0" borderId="8" xfId="0" applyNumberFormat="1" applyBorder="1" applyAlignment="1">
      <alignment horizont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0" fillId="0" borderId="16" xfId="0" applyBorder="1"/>
    <xf numFmtId="0" fontId="0" fillId="0" borderId="16" xfId="0" applyBorder="1" applyAlignment="1">
      <alignment horizontal="center"/>
    </xf>
    <xf numFmtId="0" fontId="0" fillId="0" borderId="17" xfId="0" applyNumberFormat="1" applyBorder="1" applyAlignment="1">
      <alignment horizontal="center"/>
    </xf>
    <xf numFmtId="0" fontId="17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19" xfId="0" applyBorder="1"/>
    <xf numFmtId="0" fontId="12" fillId="0" borderId="20" xfId="0" applyFont="1" applyBorder="1"/>
    <xf numFmtId="44" fontId="0" fillId="0" borderId="8" xfId="0" applyNumberFormat="1" applyBorder="1" applyAlignment="1">
      <alignment horizontal="center"/>
    </xf>
    <xf numFmtId="0" fontId="0" fillId="0" borderId="21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43" fontId="0" fillId="3" borderId="11" xfId="1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0" fillId="3" borderId="24" xfId="0" applyFont="1" applyFill="1" applyBorder="1" applyAlignment="1">
      <alignment horizontal="center" vertical="center" wrapText="1"/>
    </xf>
    <xf numFmtId="43" fontId="0" fillId="3" borderId="25" xfId="1" applyFont="1" applyFill="1" applyBorder="1" applyAlignment="1">
      <alignment horizontal="center" vertical="center" wrapText="1"/>
    </xf>
    <xf numFmtId="43" fontId="0" fillId="3" borderId="20" xfId="1" applyFont="1" applyFill="1" applyBorder="1" applyAlignment="1">
      <alignment horizontal="center" vertical="center" wrapText="1"/>
    </xf>
    <xf numFmtId="44" fontId="0" fillId="0" borderId="11" xfId="0" applyNumberFormat="1" applyBorder="1" applyAlignment="1">
      <alignment horizontal="center"/>
    </xf>
    <xf numFmtId="0" fontId="1" fillId="0" borderId="16" xfId="0" applyFont="1" applyBorder="1" applyAlignment="1"/>
    <xf numFmtId="0" fontId="0" fillId="0" borderId="0" xfId="0" applyBorder="1" applyAlignment="1"/>
    <xf numFmtId="0" fontId="10" fillId="0" borderId="0" xfId="0" applyFont="1" applyBorder="1" applyAlignment="1"/>
    <xf numFmtId="0" fontId="0" fillId="0" borderId="26" xfId="0" applyNumberFormat="1" applyBorder="1" applyAlignment="1">
      <alignment horizontal="center"/>
    </xf>
    <xf numFmtId="0" fontId="0" fillId="0" borderId="15" xfId="0" applyBorder="1"/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2" borderId="8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</xdr:row>
      <xdr:rowOff>0</xdr:rowOff>
    </xdr:from>
    <xdr:to>
      <xdr:col>4</xdr:col>
      <xdr:colOff>304800</xdr:colOff>
      <xdr:row>7</xdr:row>
      <xdr:rowOff>56321</xdr:rowOff>
    </xdr:to>
    <xdr:sp macro="" textlink="">
      <xdr:nvSpPr>
        <xdr:cNvPr id="2050" name="AutoShape 2" descr="Microsoft Customer Story-República Dominicana democratiza herramientas de  estadística avanzada para enfrentar la contingencia y servir a la ciudadanía"/>
        <xdr:cNvSpPr>
          <a:spLocks noChangeAspect="1" noChangeArrowheads="1"/>
        </xdr:cNvSpPr>
      </xdr:nvSpPr>
      <xdr:spPr bwMode="auto">
        <a:xfrm>
          <a:off x="535305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7</xdr:row>
      <xdr:rowOff>56321</xdr:rowOff>
    </xdr:to>
    <xdr:sp macro="" textlink="">
      <xdr:nvSpPr>
        <xdr:cNvPr id="2053" name="AutoShape 5" descr="Servicio Nacional de Salud (SNS)"/>
        <xdr:cNvSpPr>
          <a:spLocks noChangeAspect="1" noChangeArrowheads="1"/>
        </xdr:cNvSpPr>
      </xdr:nvSpPr>
      <xdr:spPr bwMode="auto">
        <a:xfrm>
          <a:off x="36195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153633</xdr:colOff>
      <xdr:row>1</xdr:row>
      <xdr:rowOff>100852</xdr:rowOff>
    </xdr:from>
    <xdr:to>
      <xdr:col>1</xdr:col>
      <xdr:colOff>85910</xdr:colOff>
      <xdr:row>3</xdr:row>
      <xdr:rowOff>493058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633" y="291352"/>
          <a:ext cx="1557130" cy="1064559"/>
        </a:xfrm>
        <a:prstGeom prst="rect">
          <a:avLst/>
        </a:prstGeom>
      </xdr:spPr>
    </xdr:pic>
    <xdr:clientData/>
  </xdr:twoCellAnchor>
  <xdr:twoCellAnchor>
    <xdr:from>
      <xdr:col>0</xdr:col>
      <xdr:colOff>800100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13" name="Line 2"/>
        <xdr:cNvSpPr>
          <a:spLocks noChangeShapeType="1"/>
        </xdr:cNvSpPr>
      </xdr:nvSpPr>
      <xdr:spPr bwMode="auto">
        <a:xfrm flipV="1">
          <a:off x="800100" y="2085975"/>
          <a:ext cx="2581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419100</xdr:colOff>
      <xdr:row>8</xdr:row>
      <xdr:rowOff>190500</xdr:rowOff>
    </xdr:from>
    <xdr:to>
      <xdr:col>4</xdr:col>
      <xdr:colOff>0</xdr:colOff>
      <xdr:row>8</xdr:row>
      <xdr:rowOff>190500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 flipV="1">
          <a:off x="2276475" y="2276475"/>
          <a:ext cx="2628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520975</xdr:colOff>
      <xdr:row>9</xdr:row>
      <xdr:rowOff>124239</xdr:rowOff>
    </xdr:from>
    <xdr:to>
      <xdr:col>10</xdr:col>
      <xdr:colOff>364435</xdr:colOff>
      <xdr:row>10</xdr:row>
      <xdr:rowOff>1242</xdr:rowOff>
    </xdr:to>
    <xdr:sp macro="" textlink="">
      <xdr:nvSpPr>
        <xdr:cNvPr id="15" name="Line 4"/>
        <xdr:cNvSpPr>
          <a:spLocks noChangeShapeType="1"/>
        </xdr:cNvSpPr>
      </xdr:nvSpPr>
      <xdr:spPr bwMode="auto">
        <a:xfrm flipH="1">
          <a:off x="7594323" y="2029239"/>
          <a:ext cx="605460" cy="6750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152400</xdr:colOff>
      <xdr:row>9</xdr:row>
      <xdr:rowOff>266700</xdr:rowOff>
    </xdr:from>
    <xdr:to>
      <xdr:col>2</xdr:col>
      <xdr:colOff>142875</xdr:colOff>
      <xdr:row>9</xdr:row>
      <xdr:rowOff>276225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2009775" y="2466975"/>
          <a:ext cx="75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538369</xdr:colOff>
      <xdr:row>9</xdr:row>
      <xdr:rowOff>132522</xdr:rowOff>
    </xdr:from>
    <xdr:to>
      <xdr:col>11</xdr:col>
      <xdr:colOff>231912</xdr:colOff>
      <xdr:row>10</xdr:row>
      <xdr:rowOff>8283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8373717" y="2037522"/>
          <a:ext cx="455543" cy="6626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661147</xdr:colOff>
      <xdr:row>0</xdr:row>
      <xdr:rowOff>33618</xdr:rowOff>
    </xdr:from>
    <xdr:to>
      <xdr:col>7</xdr:col>
      <xdr:colOff>842655</xdr:colOff>
      <xdr:row>3</xdr:row>
      <xdr:rowOff>481052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27912" y="33618"/>
          <a:ext cx="1044361" cy="1310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90"/>
  <sheetViews>
    <sheetView tabSelected="1" view="pageBreakPreview" zoomScale="85" zoomScaleNormal="85" zoomScaleSheetLayoutView="85" workbookViewId="0">
      <selection activeCell="P17" sqref="P17"/>
    </sheetView>
  </sheetViews>
  <sheetFormatPr baseColWidth="10" defaultRowHeight="15" x14ac:dyDescent="0.25"/>
  <cols>
    <col min="1" max="1" width="24.42578125" customWidth="1"/>
    <col min="2" max="2" width="9.42578125" customWidth="1"/>
    <col min="3" max="3" width="10.7109375" style="2" customWidth="1"/>
    <col min="4" max="4" width="9.7109375" style="2" customWidth="1"/>
    <col min="5" max="5" width="14.28515625" style="2" customWidth="1"/>
    <col min="6" max="6" width="10.42578125" style="2" customWidth="1"/>
    <col min="7" max="7" width="13" style="2" customWidth="1"/>
    <col min="8" max="8" width="15" style="3" customWidth="1"/>
    <col min="9" max="9" width="11.42578125" hidden="1" customWidth="1"/>
  </cols>
  <sheetData>
    <row r="1" spans="1:11" ht="15" customHeight="1" x14ac:dyDescent="0.25">
      <c r="A1" s="80" t="s">
        <v>177</v>
      </c>
      <c r="B1" s="81"/>
      <c r="C1" s="81"/>
      <c r="D1" s="81"/>
      <c r="E1" s="81"/>
      <c r="F1" s="81"/>
      <c r="G1" s="81"/>
      <c r="H1" s="82"/>
    </row>
    <row r="2" spans="1:11" ht="15" customHeight="1" x14ac:dyDescent="0.25">
      <c r="A2" s="78"/>
      <c r="B2" s="77"/>
      <c r="C2" s="77"/>
      <c r="D2" s="77"/>
      <c r="E2" s="77"/>
      <c r="F2" s="77"/>
      <c r="G2" s="77"/>
      <c r="H2" s="79"/>
    </row>
    <row r="3" spans="1:11" ht="37.5" customHeight="1" x14ac:dyDescent="0.25">
      <c r="A3" s="78"/>
      <c r="B3" s="77"/>
      <c r="C3" s="77"/>
      <c r="D3" s="77"/>
      <c r="E3" s="77"/>
      <c r="F3" s="77"/>
      <c r="G3" s="77"/>
      <c r="H3" s="79"/>
    </row>
    <row r="4" spans="1:11" ht="39" customHeight="1" x14ac:dyDescent="0.25">
      <c r="A4" s="78"/>
      <c r="B4" s="77"/>
      <c r="C4" s="77"/>
      <c r="D4" s="77"/>
      <c r="E4" s="77"/>
      <c r="F4" s="77"/>
      <c r="G4" s="77"/>
      <c r="H4" s="79"/>
      <c r="I4" s="1"/>
    </row>
    <row r="5" spans="1:11" ht="15" customHeight="1" thickBot="1" x14ac:dyDescent="0.35">
      <c r="A5" s="38"/>
      <c r="B5" s="35" t="s">
        <v>178</v>
      </c>
      <c r="C5" s="9"/>
      <c r="D5" s="9"/>
      <c r="E5" s="9"/>
      <c r="F5" s="9"/>
      <c r="G5" s="9"/>
      <c r="H5" s="29"/>
    </row>
    <row r="6" spans="1:11" ht="19.5" thickBot="1" x14ac:dyDescent="0.3">
      <c r="A6" s="54" t="s">
        <v>179</v>
      </c>
      <c r="B6" s="55"/>
      <c r="C6" s="55"/>
      <c r="D6" s="55"/>
      <c r="E6" s="55"/>
      <c r="F6" s="56"/>
      <c r="G6" s="56"/>
      <c r="H6" s="57"/>
      <c r="I6" s="31"/>
    </row>
    <row r="7" spans="1:11" ht="19.5" customHeight="1" x14ac:dyDescent="0.25">
      <c r="A7" s="27"/>
      <c r="B7" s="28"/>
      <c r="C7" s="28"/>
      <c r="D7" s="28"/>
      <c r="E7" s="28"/>
      <c r="F7" s="28"/>
      <c r="G7" s="28"/>
      <c r="H7" s="76"/>
    </row>
    <row r="8" spans="1:11" x14ac:dyDescent="0.25">
      <c r="A8" s="39" t="s">
        <v>175</v>
      </c>
      <c r="B8" s="34"/>
      <c r="C8" s="34"/>
      <c r="D8" s="34"/>
      <c r="E8" s="34"/>
      <c r="F8" s="34"/>
      <c r="G8" s="34"/>
      <c r="H8" s="76"/>
      <c r="I8" s="31"/>
    </row>
    <row r="9" spans="1:11" x14ac:dyDescent="0.25">
      <c r="A9" s="40" t="s">
        <v>196</v>
      </c>
      <c r="B9" s="34"/>
      <c r="C9" s="34"/>
      <c r="D9" s="34"/>
      <c r="E9" s="34"/>
      <c r="F9" s="33"/>
      <c r="G9" s="34"/>
      <c r="H9" s="76"/>
      <c r="I9" s="32"/>
    </row>
    <row r="10" spans="1:11" x14ac:dyDescent="0.25">
      <c r="A10" s="39" t="s">
        <v>185</v>
      </c>
      <c r="B10" s="34" t="s">
        <v>195</v>
      </c>
      <c r="C10" s="34"/>
      <c r="D10" s="34" t="s">
        <v>186</v>
      </c>
      <c r="E10" s="34" t="s">
        <v>176</v>
      </c>
      <c r="F10" s="34" t="s">
        <v>187</v>
      </c>
      <c r="G10" s="34"/>
      <c r="H10" s="76"/>
      <c r="I10" s="32"/>
      <c r="K10" s="9"/>
    </row>
    <row r="11" spans="1:11" x14ac:dyDescent="0.25">
      <c r="A11" s="39"/>
      <c r="B11" s="34"/>
      <c r="C11" s="34"/>
      <c r="D11" s="41"/>
      <c r="E11" s="41"/>
      <c r="F11" s="41"/>
      <c r="G11" s="41"/>
      <c r="H11" s="76"/>
      <c r="I11" s="32"/>
    </row>
    <row r="12" spans="1:11" ht="15.75" x14ac:dyDescent="0.25">
      <c r="A12" s="42"/>
      <c r="B12" s="9"/>
      <c r="C12" s="43"/>
      <c r="D12" s="43"/>
      <c r="E12" s="43"/>
      <c r="F12" s="43"/>
      <c r="G12" s="43"/>
      <c r="H12" s="76"/>
      <c r="I12" s="15"/>
    </row>
    <row r="13" spans="1:11" ht="18.75" customHeight="1" x14ac:dyDescent="0.25">
      <c r="A13" s="10"/>
      <c r="B13" s="11"/>
      <c r="C13" s="12"/>
      <c r="D13" s="12"/>
      <c r="E13" s="12"/>
      <c r="F13" s="36" t="s">
        <v>180</v>
      </c>
      <c r="G13" s="12"/>
      <c r="H13" s="44" t="s">
        <v>103</v>
      </c>
    </row>
    <row r="14" spans="1:11" ht="18" customHeight="1" x14ac:dyDescent="0.25">
      <c r="A14" s="74" t="s">
        <v>0</v>
      </c>
      <c r="B14" s="75" t="s">
        <v>1</v>
      </c>
      <c r="C14" s="30" t="s">
        <v>4</v>
      </c>
      <c r="D14" s="75" t="s">
        <v>3</v>
      </c>
      <c r="E14" s="30" t="s">
        <v>4</v>
      </c>
      <c r="F14" s="30" t="s">
        <v>182</v>
      </c>
      <c r="G14" s="30" t="s">
        <v>103</v>
      </c>
      <c r="H14" s="45" t="s">
        <v>180</v>
      </c>
    </row>
    <row r="15" spans="1:11" ht="17.25" customHeight="1" x14ac:dyDescent="0.25">
      <c r="A15" s="74"/>
      <c r="B15" s="75"/>
      <c r="C15" s="30" t="s">
        <v>2</v>
      </c>
      <c r="D15" s="75"/>
      <c r="E15" s="30" t="s">
        <v>181</v>
      </c>
      <c r="F15" s="30" t="s">
        <v>183</v>
      </c>
      <c r="G15" s="30" t="s">
        <v>184</v>
      </c>
      <c r="H15" s="46"/>
    </row>
    <row r="16" spans="1:11" ht="16.5" customHeight="1" x14ac:dyDescent="0.25">
      <c r="A16" s="16" t="s">
        <v>5</v>
      </c>
      <c r="B16" s="17" t="s">
        <v>50</v>
      </c>
      <c r="C16" s="17">
        <v>13</v>
      </c>
      <c r="D16" s="17"/>
      <c r="E16" s="17">
        <v>11</v>
      </c>
      <c r="F16" s="17">
        <v>2</v>
      </c>
      <c r="G16" s="18">
        <v>67.8</v>
      </c>
      <c r="H16" s="47">
        <f>+E16*G16</f>
        <v>745.8</v>
      </c>
    </row>
    <row r="17" spans="1:8" ht="16.5" customHeight="1" x14ac:dyDescent="0.25">
      <c r="A17" s="16" t="s">
        <v>167</v>
      </c>
      <c r="B17" s="17" t="s">
        <v>50</v>
      </c>
      <c r="C17" s="17">
        <v>4</v>
      </c>
      <c r="D17" s="17"/>
      <c r="E17" s="17">
        <v>4</v>
      </c>
      <c r="F17" s="17">
        <v>0</v>
      </c>
      <c r="G17" s="18">
        <v>20.34</v>
      </c>
      <c r="H17" s="47">
        <f>+E17*G17</f>
        <v>81.36</v>
      </c>
    </row>
    <row r="18" spans="1:8" ht="16.5" customHeight="1" x14ac:dyDescent="0.25">
      <c r="A18" s="16" t="s">
        <v>170</v>
      </c>
      <c r="B18" s="17" t="s">
        <v>50</v>
      </c>
      <c r="C18" s="17">
        <v>2</v>
      </c>
      <c r="D18" s="17"/>
      <c r="E18" s="17">
        <v>2</v>
      </c>
      <c r="F18" s="17">
        <v>0</v>
      </c>
      <c r="G18" s="18">
        <v>116.1</v>
      </c>
      <c r="H18" s="47">
        <f t="shared" ref="H18:H83" si="0">+G18*E18</f>
        <v>232.2</v>
      </c>
    </row>
    <row r="19" spans="1:8" ht="16.5" customHeight="1" x14ac:dyDescent="0.25">
      <c r="A19" s="16" t="s">
        <v>6</v>
      </c>
      <c r="B19" s="17" t="s">
        <v>93</v>
      </c>
      <c r="C19" s="17">
        <v>25</v>
      </c>
      <c r="D19" s="17"/>
      <c r="E19" s="17">
        <v>23</v>
      </c>
      <c r="F19" s="17">
        <v>2</v>
      </c>
      <c r="G19" s="18">
        <v>150</v>
      </c>
      <c r="H19" s="47">
        <f t="shared" si="0"/>
        <v>3450</v>
      </c>
    </row>
    <row r="20" spans="1:8" ht="16.5" customHeight="1" x14ac:dyDescent="0.25">
      <c r="A20" s="16" t="s">
        <v>138</v>
      </c>
      <c r="B20" s="17" t="s">
        <v>93</v>
      </c>
      <c r="C20" s="17">
        <v>21</v>
      </c>
      <c r="D20" s="17"/>
      <c r="E20" s="17">
        <v>21</v>
      </c>
      <c r="F20" s="17">
        <v>0</v>
      </c>
      <c r="G20" s="18">
        <v>145</v>
      </c>
      <c r="H20" s="47">
        <f t="shared" si="0"/>
        <v>3045</v>
      </c>
    </row>
    <row r="21" spans="1:8" ht="16.5" customHeight="1" x14ac:dyDescent="0.25">
      <c r="A21" s="16" t="s">
        <v>162</v>
      </c>
      <c r="B21" s="17" t="s">
        <v>93</v>
      </c>
      <c r="C21" s="17">
        <v>11</v>
      </c>
      <c r="D21" s="17"/>
      <c r="E21" s="17">
        <v>10</v>
      </c>
      <c r="F21" s="17">
        <v>1</v>
      </c>
      <c r="G21" s="18">
        <v>145</v>
      </c>
      <c r="H21" s="47">
        <f t="shared" si="0"/>
        <v>1450</v>
      </c>
    </row>
    <row r="22" spans="1:8" ht="16.5" customHeight="1" x14ac:dyDescent="0.25">
      <c r="A22" s="16" t="s">
        <v>8</v>
      </c>
      <c r="B22" s="17" t="s">
        <v>7</v>
      </c>
      <c r="C22" s="17">
        <v>96</v>
      </c>
      <c r="D22" s="17"/>
      <c r="E22" s="17">
        <v>90</v>
      </c>
      <c r="F22" s="17">
        <v>6</v>
      </c>
      <c r="G22" s="18">
        <v>60.76</v>
      </c>
      <c r="H22" s="47">
        <f t="shared" si="0"/>
        <v>5468.4</v>
      </c>
    </row>
    <row r="23" spans="1:8" ht="16.5" customHeight="1" x14ac:dyDescent="0.25">
      <c r="A23" s="16" t="s">
        <v>40</v>
      </c>
      <c r="B23" s="17" t="s">
        <v>7</v>
      </c>
      <c r="C23" s="17">
        <v>96</v>
      </c>
      <c r="D23" s="17"/>
      <c r="E23" s="17">
        <v>92</v>
      </c>
      <c r="F23" s="17">
        <v>4</v>
      </c>
      <c r="G23" s="18">
        <v>60.76</v>
      </c>
      <c r="H23" s="47">
        <f t="shared" si="0"/>
        <v>5589.92</v>
      </c>
    </row>
    <row r="24" spans="1:8" ht="21" customHeight="1" x14ac:dyDescent="0.25">
      <c r="A24" s="16" t="s">
        <v>9</v>
      </c>
      <c r="B24" s="17" t="s">
        <v>93</v>
      </c>
      <c r="C24" s="17">
        <v>12</v>
      </c>
      <c r="D24" s="17"/>
      <c r="E24" s="17">
        <v>11</v>
      </c>
      <c r="F24" s="17">
        <v>1</v>
      </c>
      <c r="G24" s="18">
        <v>998.99</v>
      </c>
      <c r="H24" s="47">
        <f t="shared" si="0"/>
        <v>10988.89</v>
      </c>
    </row>
    <row r="25" spans="1:8" ht="21" customHeight="1" x14ac:dyDescent="0.25">
      <c r="A25" s="16" t="s">
        <v>10</v>
      </c>
      <c r="B25" s="17" t="s">
        <v>93</v>
      </c>
      <c r="C25" s="17">
        <v>15</v>
      </c>
      <c r="D25" s="17"/>
      <c r="E25" s="17">
        <v>14</v>
      </c>
      <c r="F25" s="17">
        <v>1</v>
      </c>
      <c r="G25" s="18">
        <v>179.3</v>
      </c>
      <c r="H25" s="47">
        <f t="shared" si="0"/>
        <v>2510.2000000000003</v>
      </c>
    </row>
    <row r="26" spans="1:8" ht="21" customHeight="1" x14ac:dyDescent="0.25">
      <c r="A26" s="16" t="s">
        <v>11</v>
      </c>
      <c r="B26" s="17" t="s">
        <v>188</v>
      </c>
      <c r="C26" s="17">
        <v>74</v>
      </c>
      <c r="D26" s="17"/>
      <c r="E26" s="17">
        <v>72</v>
      </c>
      <c r="F26" s="17">
        <v>2</v>
      </c>
      <c r="G26" s="18">
        <v>70.2</v>
      </c>
      <c r="H26" s="47">
        <f t="shared" si="0"/>
        <v>5054.4000000000005</v>
      </c>
    </row>
    <row r="27" spans="1:8" ht="21" customHeight="1" x14ac:dyDescent="0.25">
      <c r="A27" s="16" t="s">
        <v>96</v>
      </c>
      <c r="B27" s="17" t="s">
        <v>50</v>
      </c>
      <c r="C27" s="17">
        <v>35</v>
      </c>
      <c r="D27" s="17"/>
      <c r="E27" s="17">
        <v>32</v>
      </c>
      <c r="F27" s="17">
        <v>3</v>
      </c>
      <c r="G27" s="18">
        <v>118.51</v>
      </c>
      <c r="H27" s="47">
        <f t="shared" si="0"/>
        <v>3792.32</v>
      </c>
    </row>
    <row r="28" spans="1:8" ht="21" customHeight="1" x14ac:dyDescent="0.25">
      <c r="A28" s="16" t="s">
        <v>97</v>
      </c>
      <c r="B28" s="17" t="s">
        <v>55</v>
      </c>
      <c r="C28" s="17">
        <v>61</v>
      </c>
      <c r="D28" s="17"/>
      <c r="E28" s="17">
        <v>58</v>
      </c>
      <c r="F28" s="17">
        <v>3</v>
      </c>
      <c r="G28" s="18">
        <v>40.5</v>
      </c>
      <c r="H28" s="47">
        <f t="shared" si="0"/>
        <v>2349</v>
      </c>
    </row>
    <row r="29" spans="1:8" ht="21" customHeight="1" x14ac:dyDescent="0.25">
      <c r="A29" s="16" t="s">
        <v>37</v>
      </c>
      <c r="B29" s="17" t="s">
        <v>50</v>
      </c>
      <c r="C29" s="17">
        <v>28</v>
      </c>
      <c r="D29" s="17"/>
      <c r="E29" s="17">
        <v>26</v>
      </c>
      <c r="F29" s="17">
        <v>2</v>
      </c>
      <c r="G29" s="18">
        <v>499.51</v>
      </c>
      <c r="H29" s="47">
        <f t="shared" si="0"/>
        <v>12987.26</v>
      </c>
    </row>
    <row r="30" spans="1:8" ht="21" customHeight="1" x14ac:dyDescent="0.25">
      <c r="A30" s="16" t="s">
        <v>22</v>
      </c>
      <c r="B30" s="17" t="s">
        <v>50</v>
      </c>
      <c r="C30" s="17">
        <v>18</v>
      </c>
      <c r="D30" s="17"/>
      <c r="E30" s="17">
        <v>17</v>
      </c>
      <c r="F30" s="17">
        <v>1</v>
      </c>
      <c r="G30" s="18">
        <v>26</v>
      </c>
      <c r="H30" s="47">
        <f t="shared" si="0"/>
        <v>442</v>
      </c>
    </row>
    <row r="31" spans="1:8" ht="21" customHeight="1" x14ac:dyDescent="0.25">
      <c r="A31" s="16" t="s">
        <v>139</v>
      </c>
      <c r="B31" s="17" t="s">
        <v>50</v>
      </c>
      <c r="C31" s="17">
        <v>5</v>
      </c>
      <c r="D31" s="17"/>
      <c r="E31" s="17">
        <v>5</v>
      </c>
      <c r="F31" s="17">
        <v>0</v>
      </c>
      <c r="G31" s="18">
        <v>4.24</v>
      </c>
      <c r="H31" s="47">
        <f t="shared" si="0"/>
        <v>21.200000000000003</v>
      </c>
    </row>
    <row r="32" spans="1:8" ht="21" customHeight="1" x14ac:dyDescent="0.25">
      <c r="A32" s="16" t="s">
        <v>168</v>
      </c>
      <c r="B32" s="17" t="s">
        <v>50</v>
      </c>
      <c r="C32" s="17">
        <v>3</v>
      </c>
      <c r="D32" s="17"/>
      <c r="E32" s="17">
        <v>3</v>
      </c>
      <c r="F32" s="17">
        <v>0</v>
      </c>
      <c r="G32" s="18">
        <v>38.14</v>
      </c>
      <c r="H32" s="47">
        <f t="shared" si="0"/>
        <v>114.42</v>
      </c>
    </row>
    <row r="33" spans="1:8" ht="21" customHeight="1" x14ac:dyDescent="0.25">
      <c r="A33" s="16" t="s">
        <v>38</v>
      </c>
      <c r="B33" s="17" t="s">
        <v>50</v>
      </c>
      <c r="C33" s="17">
        <v>5</v>
      </c>
      <c r="D33" s="17"/>
      <c r="E33" s="17">
        <v>5</v>
      </c>
      <c r="F33" s="17">
        <v>0</v>
      </c>
      <c r="G33" s="18">
        <v>1800</v>
      </c>
      <c r="H33" s="47">
        <f t="shared" si="0"/>
        <v>9000</v>
      </c>
    </row>
    <row r="34" spans="1:8" ht="21" customHeight="1" x14ac:dyDescent="0.25">
      <c r="A34" s="16" t="s">
        <v>15</v>
      </c>
      <c r="B34" s="17" t="s">
        <v>50</v>
      </c>
      <c r="C34" s="17">
        <v>102</v>
      </c>
      <c r="D34" s="17"/>
      <c r="E34" s="17">
        <v>98</v>
      </c>
      <c r="F34" s="17">
        <v>4</v>
      </c>
      <c r="G34" s="18">
        <v>350.46</v>
      </c>
      <c r="H34" s="47">
        <f t="shared" si="0"/>
        <v>34345.079999999994</v>
      </c>
    </row>
    <row r="35" spans="1:8" ht="21" customHeight="1" x14ac:dyDescent="0.25">
      <c r="A35" s="16" t="s">
        <v>26</v>
      </c>
      <c r="B35" s="17" t="s">
        <v>50</v>
      </c>
      <c r="C35" s="17">
        <v>2</v>
      </c>
      <c r="D35" s="17"/>
      <c r="E35" s="17">
        <v>2</v>
      </c>
      <c r="F35" s="17">
        <v>0</v>
      </c>
      <c r="G35" s="18">
        <v>1600</v>
      </c>
      <c r="H35" s="47">
        <f t="shared" si="0"/>
        <v>3200</v>
      </c>
    </row>
    <row r="36" spans="1:8" ht="21" customHeight="1" x14ac:dyDescent="0.25">
      <c r="A36" s="16" t="s">
        <v>27</v>
      </c>
      <c r="B36" s="17" t="s">
        <v>50</v>
      </c>
      <c r="C36" s="17">
        <v>2</v>
      </c>
      <c r="D36" s="17"/>
      <c r="E36" s="17">
        <v>2</v>
      </c>
      <c r="F36" s="17">
        <v>0</v>
      </c>
      <c r="G36" s="18">
        <v>1550</v>
      </c>
      <c r="H36" s="47">
        <f t="shared" si="0"/>
        <v>3100</v>
      </c>
    </row>
    <row r="37" spans="1:8" ht="20.25" customHeight="1" x14ac:dyDescent="0.25">
      <c r="A37" s="16" t="s">
        <v>28</v>
      </c>
      <c r="B37" s="17" t="s">
        <v>50</v>
      </c>
      <c r="C37" s="17">
        <v>2</v>
      </c>
      <c r="D37" s="17"/>
      <c r="E37" s="17">
        <v>2</v>
      </c>
      <c r="F37" s="17">
        <v>0</v>
      </c>
      <c r="G37" s="18">
        <v>950</v>
      </c>
      <c r="H37" s="47">
        <f t="shared" si="0"/>
        <v>1900</v>
      </c>
    </row>
    <row r="38" spans="1:8" ht="20.25" customHeight="1" x14ac:dyDescent="0.25">
      <c r="A38" s="16" t="s">
        <v>29</v>
      </c>
      <c r="B38" s="17" t="s">
        <v>50</v>
      </c>
      <c r="C38" s="17">
        <v>3</v>
      </c>
      <c r="D38" s="17"/>
      <c r="E38" s="17">
        <v>3</v>
      </c>
      <c r="F38" s="17">
        <v>0</v>
      </c>
      <c r="G38" s="18">
        <v>1600</v>
      </c>
      <c r="H38" s="47">
        <f t="shared" si="0"/>
        <v>4800</v>
      </c>
    </row>
    <row r="39" spans="1:8" ht="20.25" customHeight="1" x14ac:dyDescent="0.25">
      <c r="A39" s="16" t="s">
        <v>79</v>
      </c>
      <c r="B39" s="17" t="s">
        <v>50</v>
      </c>
      <c r="C39" s="17">
        <v>3</v>
      </c>
      <c r="D39" s="17"/>
      <c r="E39" s="17">
        <v>3</v>
      </c>
      <c r="F39" s="17">
        <v>0</v>
      </c>
      <c r="G39" s="18">
        <v>1400</v>
      </c>
      <c r="H39" s="47">
        <f t="shared" si="0"/>
        <v>4200</v>
      </c>
    </row>
    <row r="40" spans="1:8" ht="20.25" customHeight="1" x14ac:dyDescent="0.25">
      <c r="A40" s="16" t="s">
        <v>30</v>
      </c>
      <c r="B40" s="17" t="s">
        <v>50</v>
      </c>
      <c r="C40" s="17">
        <v>1</v>
      </c>
      <c r="D40" s="17"/>
      <c r="E40" s="17">
        <v>1</v>
      </c>
      <c r="F40" s="17">
        <v>0</v>
      </c>
      <c r="G40" s="18">
        <v>1220</v>
      </c>
      <c r="H40" s="47">
        <f t="shared" si="0"/>
        <v>1220</v>
      </c>
    </row>
    <row r="41" spans="1:8" ht="20.25" customHeight="1" x14ac:dyDescent="0.25">
      <c r="A41" s="16" t="s">
        <v>39</v>
      </c>
      <c r="B41" s="17" t="s">
        <v>50</v>
      </c>
      <c r="C41" s="17">
        <v>4</v>
      </c>
      <c r="D41" s="17"/>
      <c r="E41" s="17">
        <v>4</v>
      </c>
      <c r="F41" s="17">
        <v>0</v>
      </c>
      <c r="G41" s="18">
        <v>1700</v>
      </c>
      <c r="H41" s="47">
        <f t="shared" si="0"/>
        <v>6800</v>
      </c>
    </row>
    <row r="42" spans="1:8" ht="20.25" customHeight="1" x14ac:dyDescent="0.25">
      <c r="A42" s="16" t="s">
        <v>81</v>
      </c>
      <c r="B42" s="17" t="s">
        <v>50</v>
      </c>
      <c r="C42" s="17">
        <v>0</v>
      </c>
      <c r="D42" s="17"/>
      <c r="E42" s="17">
        <v>0</v>
      </c>
      <c r="F42" s="17">
        <v>0</v>
      </c>
      <c r="G42" s="18">
        <v>0</v>
      </c>
      <c r="H42" s="47">
        <f t="shared" si="0"/>
        <v>0</v>
      </c>
    </row>
    <row r="43" spans="1:8" ht="20.25" customHeight="1" x14ac:dyDescent="0.25">
      <c r="A43" s="16" t="s">
        <v>158</v>
      </c>
      <c r="B43" s="17" t="s">
        <v>50</v>
      </c>
      <c r="C43" s="17">
        <v>2</v>
      </c>
      <c r="D43" s="17"/>
      <c r="E43" s="17">
        <v>2</v>
      </c>
      <c r="F43" s="17">
        <v>0</v>
      </c>
      <c r="G43" s="18">
        <v>1550</v>
      </c>
      <c r="H43" s="47">
        <f t="shared" si="0"/>
        <v>3100</v>
      </c>
    </row>
    <row r="44" spans="1:8" ht="20.25" customHeight="1" x14ac:dyDescent="0.25">
      <c r="A44" s="16" t="s">
        <v>82</v>
      </c>
      <c r="B44" s="17" t="s">
        <v>50</v>
      </c>
      <c r="C44" s="17">
        <v>0</v>
      </c>
      <c r="D44" s="17"/>
      <c r="E44" s="17">
        <v>0</v>
      </c>
      <c r="F44" s="17">
        <v>0</v>
      </c>
      <c r="G44" s="18">
        <v>0</v>
      </c>
      <c r="H44" s="47">
        <f t="shared" si="0"/>
        <v>0</v>
      </c>
    </row>
    <row r="45" spans="1:8" ht="20.25" customHeight="1" x14ac:dyDescent="0.25">
      <c r="A45" s="16" t="s">
        <v>47</v>
      </c>
      <c r="B45" s="17" t="s">
        <v>50</v>
      </c>
      <c r="C45" s="17">
        <v>5900</v>
      </c>
      <c r="D45" s="17"/>
      <c r="E45" s="17">
        <v>5800</v>
      </c>
      <c r="F45" s="17">
        <v>100</v>
      </c>
      <c r="G45" s="18">
        <v>1.5</v>
      </c>
      <c r="H45" s="47">
        <f t="shared" si="0"/>
        <v>8700</v>
      </c>
    </row>
    <row r="46" spans="1:8" ht="20.25" customHeight="1" x14ac:dyDescent="0.25">
      <c r="A46" s="16" t="s">
        <v>41</v>
      </c>
      <c r="B46" s="17" t="s">
        <v>50</v>
      </c>
      <c r="C46" s="17">
        <v>6500</v>
      </c>
      <c r="D46" s="17"/>
      <c r="E46" s="17">
        <v>6300</v>
      </c>
      <c r="F46" s="17">
        <v>200</v>
      </c>
      <c r="G46" s="18">
        <v>1.68</v>
      </c>
      <c r="H46" s="47">
        <f t="shared" si="0"/>
        <v>10584</v>
      </c>
    </row>
    <row r="47" spans="1:8" ht="20.25" customHeight="1" x14ac:dyDescent="0.25">
      <c r="A47" s="16" t="s">
        <v>31</v>
      </c>
      <c r="B47" s="17" t="s">
        <v>50</v>
      </c>
      <c r="C47" s="17">
        <v>1800</v>
      </c>
      <c r="D47" s="17"/>
      <c r="E47" s="17">
        <v>1700</v>
      </c>
      <c r="F47" s="17">
        <v>100</v>
      </c>
      <c r="G47" s="18">
        <v>4.5999999999999996</v>
      </c>
      <c r="H47" s="47">
        <f t="shared" si="0"/>
        <v>7819.9999999999991</v>
      </c>
    </row>
    <row r="48" spans="1:8" ht="20.25" customHeight="1" x14ac:dyDescent="0.25">
      <c r="A48" s="16" t="s">
        <v>141</v>
      </c>
      <c r="B48" s="17" t="s">
        <v>50</v>
      </c>
      <c r="C48" s="17">
        <v>70</v>
      </c>
      <c r="D48" s="17"/>
      <c r="E48" s="17">
        <v>70</v>
      </c>
      <c r="F48" s="17">
        <v>0</v>
      </c>
      <c r="G48" s="18">
        <v>132</v>
      </c>
      <c r="H48" s="47">
        <f t="shared" si="0"/>
        <v>9240</v>
      </c>
    </row>
    <row r="49" spans="1:8" ht="20.25" customHeight="1" x14ac:dyDescent="0.25">
      <c r="A49" s="16" t="s">
        <v>140</v>
      </c>
      <c r="B49" s="17" t="s">
        <v>50</v>
      </c>
      <c r="C49" s="17">
        <v>80</v>
      </c>
      <c r="D49" s="17"/>
      <c r="E49" s="17">
        <v>80</v>
      </c>
      <c r="F49" s="17">
        <v>0</v>
      </c>
      <c r="G49" s="18">
        <v>132</v>
      </c>
      <c r="H49" s="47">
        <f t="shared" si="0"/>
        <v>10560</v>
      </c>
    </row>
    <row r="50" spans="1:8" ht="20.25" customHeight="1" x14ac:dyDescent="0.25">
      <c r="A50" s="16" t="s">
        <v>48</v>
      </c>
      <c r="B50" s="17" t="s">
        <v>50</v>
      </c>
      <c r="C50" s="17">
        <v>100</v>
      </c>
      <c r="D50" s="17"/>
      <c r="E50" s="17">
        <v>100</v>
      </c>
      <c r="F50" s="17">
        <v>0</v>
      </c>
      <c r="G50" s="18">
        <v>124</v>
      </c>
      <c r="H50" s="47">
        <f t="shared" si="0"/>
        <v>12400</v>
      </c>
    </row>
    <row r="51" spans="1:8" ht="20.25" customHeight="1" x14ac:dyDescent="0.25">
      <c r="A51" s="16" t="s">
        <v>49</v>
      </c>
      <c r="B51" s="17" t="s">
        <v>50</v>
      </c>
      <c r="C51" s="17">
        <v>300</v>
      </c>
      <c r="D51" s="17"/>
      <c r="E51" s="17">
        <v>280</v>
      </c>
      <c r="F51" s="17">
        <v>20</v>
      </c>
      <c r="G51" s="18">
        <v>81</v>
      </c>
      <c r="H51" s="47">
        <f t="shared" si="0"/>
        <v>22680</v>
      </c>
    </row>
    <row r="52" spans="1:8" ht="20.25" customHeight="1" x14ac:dyDescent="0.25">
      <c r="A52" s="16" t="s">
        <v>98</v>
      </c>
      <c r="B52" s="17" t="s">
        <v>50</v>
      </c>
      <c r="C52" s="17">
        <v>260</v>
      </c>
      <c r="D52" s="17"/>
      <c r="E52" s="17">
        <v>240</v>
      </c>
      <c r="F52" s="17">
        <v>20</v>
      </c>
      <c r="G52" s="18">
        <v>81</v>
      </c>
      <c r="H52" s="47">
        <f t="shared" si="0"/>
        <v>19440</v>
      </c>
    </row>
    <row r="53" spans="1:8" ht="20.25" customHeight="1" x14ac:dyDescent="0.25">
      <c r="A53" s="16" t="s">
        <v>52</v>
      </c>
      <c r="B53" s="17" t="s">
        <v>50</v>
      </c>
      <c r="C53" s="17">
        <v>0</v>
      </c>
      <c r="D53" s="17">
        <v>500</v>
      </c>
      <c r="E53" s="17">
        <v>500</v>
      </c>
      <c r="F53" s="17">
        <v>0</v>
      </c>
      <c r="G53" s="18">
        <v>150</v>
      </c>
      <c r="H53" s="47">
        <f t="shared" si="0"/>
        <v>75000</v>
      </c>
    </row>
    <row r="54" spans="1:8" ht="20.25" customHeight="1" x14ac:dyDescent="0.25">
      <c r="A54" s="16" t="s">
        <v>189</v>
      </c>
      <c r="B54" s="17" t="s">
        <v>50</v>
      </c>
      <c r="C54" s="17">
        <v>0</v>
      </c>
      <c r="D54" s="17">
        <v>50</v>
      </c>
      <c r="E54" s="17">
        <v>50</v>
      </c>
      <c r="F54" s="17">
        <v>0</v>
      </c>
      <c r="G54" s="18">
        <v>140</v>
      </c>
      <c r="H54" s="47">
        <f t="shared" si="0"/>
        <v>7000</v>
      </c>
    </row>
    <row r="55" spans="1:8" ht="20.25" customHeight="1" x14ac:dyDescent="0.25">
      <c r="A55" s="16" t="s">
        <v>190</v>
      </c>
      <c r="B55" s="17" t="s">
        <v>50</v>
      </c>
      <c r="C55" s="17">
        <v>0</v>
      </c>
      <c r="D55" s="17">
        <v>5</v>
      </c>
      <c r="E55" s="17">
        <v>5</v>
      </c>
      <c r="F55" s="17">
        <v>0</v>
      </c>
      <c r="G55" s="18">
        <v>1000</v>
      </c>
      <c r="H55" s="47">
        <f t="shared" si="0"/>
        <v>5000</v>
      </c>
    </row>
    <row r="56" spans="1:8" ht="20.25" customHeight="1" x14ac:dyDescent="0.25">
      <c r="A56" s="16" t="s">
        <v>53</v>
      </c>
      <c r="B56" s="17" t="s">
        <v>50</v>
      </c>
      <c r="C56" s="17">
        <v>102</v>
      </c>
      <c r="D56" s="17"/>
      <c r="E56" s="17">
        <v>102</v>
      </c>
      <c r="F56" s="17">
        <v>0</v>
      </c>
      <c r="G56" s="18">
        <v>169</v>
      </c>
      <c r="H56" s="47">
        <f t="shared" si="0"/>
        <v>17238</v>
      </c>
    </row>
    <row r="57" spans="1:8" ht="20.25" customHeight="1" x14ac:dyDescent="0.25">
      <c r="A57" s="16" t="s">
        <v>57</v>
      </c>
      <c r="B57" s="17" t="s">
        <v>50</v>
      </c>
      <c r="C57" s="17">
        <v>225</v>
      </c>
      <c r="D57" s="17"/>
      <c r="E57" s="17">
        <v>220</v>
      </c>
      <c r="F57" s="17">
        <v>5</v>
      </c>
      <c r="G57" s="18">
        <v>80</v>
      </c>
      <c r="H57" s="47">
        <f t="shared" si="0"/>
        <v>17600</v>
      </c>
    </row>
    <row r="58" spans="1:8" ht="20.25" customHeight="1" x14ac:dyDescent="0.25">
      <c r="A58" s="16" t="s">
        <v>58</v>
      </c>
      <c r="B58" s="17" t="s">
        <v>50</v>
      </c>
      <c r="C58" s="17">
        <v>50</v>
      </c>
      <c r="D58" s="17"/>
      <c r="E58" s="17">
        <v>50</v>
      </c>
      <c r="F58" s="17">
        <v>0</v>
      </c>
      <c r="G58" s="18">
        <v>90</v>
      </c>
      <c r="H58" s="47">
        <f t="shared" si="0"/>
        <v>4500</v>
      </c>
    </row>
    <row r="59" spans="1:8" ht="20.25" customHeight="1" x14ac:dyDescent="0.25">
      <c r="A59" s="19" t="s">
        <v>94</v>
      </c>
      <c r="B59" s="20" t="s">
        <v>59</v>
      </c>
      <c r="C59" s="17">
        <v>50</v>
      </c>
      <c r="D59" s="17"/>
      <c r="E59" s="17">
        <v>50</v>
      </c>
      <c r="F59" s="17">
        <v>0</v>
      </c>
      <c r="G59" s="18">
        <v>150</v>
      </c>
      <c r="H59" s="47">
        <f t="shared" si="0"/>
        <v>7500</v>
      </c>
    </row>
    <row r="60" spans="1:8" ht="20.25" customHeight="1" x14ac:dyDescent="0.25">
      <c r="A60" s="16" t="s">
        <v>77</v>
      </c>
      <c r="B60" s="17" t="s">
        <v>50</v>
      </c>
      <c r="C60" s="17">
        <v>70</v>
      </c>
      <c r="D60" s="17"/>
      <c r="E60" s="17">
        <v>70</v>
      </c>
      <c r="F60" s="17">
        <v>0</v>
      </c>
      <c r="G60" s="18">
        <v>150</v>
      </c>
      <c r="H60" s="47">
        <f t="shared" si="0"/>
        <v>10500</v>
      </c>
    </row>
    <row r="61" spans="1:8" ht="20.25" customHeight="1" x14ac:dyDescent="0.25">
      <c r="A61" s="16" t="s">
        <v>78</v>
      </c>
      <c r="B61" s="17" t="s">
        <v>50</v>
      </c>
      <c r="C61" s="17">
        <v>12</v>
      </c>
      <c r="D61" s="17"/>
      <c r="E61" s="17">
        <v>12</v>
      </c>
      <c r="F61" s="17">
        <v>0</v>
      </c>
      <c r="G61" s="18">
        <v>135</v>
      </c>
      <c r="H61" s="47">
        <f t="shared" si="0"/>
        <v>1620</v>
      </c>
    </row>
    <row r="62" spans="1:8" ht="20.25" customHeight="1" x14ac:dyDescent="0.25">
      <c r="A62" s="16" t="s">
        <v>73</v>
      </c>
      <c r="B62" s="17" t="s">
        <v>50</v>
      </c>
      <c r="C62" s="17">
        <v>11</v>
      </c>
      <c r="D62" s="17"/>
      <c r="E62" s="17">
        <v>11</v>
      </c>
      <c r="F62" s="17">
        <v>0</v>
      </c>
      <c r="G62" s="18">
        <v>125</v>
      </c>
      <c r="H62" s="47">
        <f t="shared" si="0"/>
        <v>1375</v>
      </c>
    </row>
    <row r="63" spans="1:8" ht="20.25" customHeight="1" x14ac:dyDescent="0.25">
      <c r="A63" s="16" t="s">
        <v>76</v>
      </c>
      <c r="B63" s="17" t="s">
        <v>50</v>
      </c>
      <c r="C63" s="17">
        <v>90</v>
      </c>
      <c r="D63" s="17"/>
      <c r="E63" s="17">
        <v>90</v>
      </c>
      <c r="F63" s="17">
        <v>0</v>
      </c>
      <c r="G63" s="18">
        <v>130</v>
      </c>
      <c r="H63" s="47">
        <f t="shared" si="0"/>
        <v>11700</v>
      </c>
    </row>
    <row r="64" spans="1:8" ht="20.25" customHeight="1" x14ac:dyDescent="0.25">
      <c r="A64" s="16" t="s">
        <v>75</v>
      </c>
      <c r="B64" s="17" t="s">
        <v>50</v>
      </c>
      <c r="C64" s="17">
        <v>95</v>
      </c>
      <c r="D64" s="17"/>
      <c r="E64" s="17">
        <v>95</v>
      </c>
      <c r="F64" s="17">
        <v>0</v>
      </c>
      <c r="G64" s="18">
        <v>124</v>
      </c>
      <c r="H64" s="47">
        <f t="shared" si="0"/>
        <v>11780</v>
      </c>
    </row>
    <row r="65" spans="1:8" ht="20.25" customHeight="1" x14ac:dyDescent="0.25">
      <c r="A65" s="16" t="s">
        <v>61</v>
      </c>
      <c r="B65" s="17" t="s">
        <v>50</v>
      </c>
      <c r="C65" s="17">
        <v>15</v>
      </c>
      <c r="D65" s="17"/>
      <c r="E65" s="17">
        <v>15</v>
      </c>
      <c r="F65" s="17">
        <v>0</v>
      </c>
      <c r="G65" s="18">
        <v>125</v>
      </c>
      <c r="H65" s="47">
        <f t="shared" si="0"/>
        <v>1875</v>
      </c>
    </row>
    <row r="66" spans="1:8" ht="20.25" customHeight="1" x14ac:dyDescent="0.25">
      <c r="A66" s="16" t="s">
        <v>60</v>
      </c>
      <c r="B66" s="17" t="s">
        <v>50</v>
      </c>
      <c r="C66" s="17">
        <v>95</v>
      </c>
      <c r="D66" s="17"/>
      <c r="E66" s="17">
        <v>95</v>
      </c>
      <c r="F66" s="17">
        <v>0</v>
      </c>
      <c r="G66" s="18">
        <v>130</v>
      </c>
      <c r="H66" s="47">
        <f t="shared" si="0"/>
        <v>12350</v>
      </c>
    </row>
    <row r="67" spans="1:8" ht="27.75" customHeight="1" x14ac:dyDescent="0.25">
      <c r="A67" s="16" t="s">
        <v>95</v>
      </c>
      <c r="B67" s="17" t="s">
        <v>50</v>
      </c>
      <c r="C67" s="17">
        <v>137</v>
      </c>
      <c r="D67" s="17"/>
      <c r="E67" s="17">
        <v>137</v>
      </c>
      <c r="F67" s="17">
        <v>0</v>
      </c>
      <c r="G67" s="18">
        <v>125</v>
      </c>
      <c r="H67" s="47">
        <f t="shared" si="0"/>
        <v>17125</v>
      </c>
    </row>
    <row r="68" spans="1:8" ht="20.25" customHeight="1" x14ac:dyDescent="0.25">
      <c r="A68" s="16" t="s">
        <v>62</v>
      </c>
      <c r="B68" s="17" t="s">
        <v>50</v>
      </c>
      <c r="C68" s="17">
        <v>0</v>
      </c>
      <c r="D68" s="17"/>
      <c r="E68" s="17">
        <v>0</v>
      </c>
      <c r="F68" s="17">
        <v>0</v>
      </c>
      <c r="G68" s="18">
        <v>0</v>
      </c>
      <c r="H68" s="47">
        <f t="shared" si="0"/>
        <v>0</v>
      </c>
    </row>
    <row r="69" spans="1:8" ht="22.5" customHeight="1" x14ac:dyDescent="0.25">
      <c r="A69" s="16" t="s">
        <v>63</v>
      </c>
      <c r="B69" s="17" t="s">
        <v>50</v>
      </c>
      <c r="C69" s="17">
        <v>90</v>
      </c>
      <c r="D69" s="17"/>
      <c r="E69" s="17">
        <v>85</v>
      </c>
      <c r="F69" s="17">
        <v>5</v>
      </c>
      <c r="G69" s="18">
        <v>130</v>
      </c>
      <c r="H69" s="47">
        <f t="shared" si="0"/>
        <v>11050</v>
      </c>
    </row>
    <row r="70" spans="1:8" ht="24.75" customHeight="1" x14ac:dyDescent="0.25">
      <c r="A70" s="16" t="s">
        <v>64</v>
      </c>
      <c r="B70" s="17" t="s">
        <v>50</v>
      </c>
      <c r="C70" s="17">
        <v>160</v>
      </c>
      <c r="D70" s="17"/>
      <c r="E70" s="17">
        <v>150</v>
      </c>
      <c r="F70" s="17">
        <v>10</v>
      </c>
      <c r="G70" s="18">
        <v>130</v>
      </c>
      <c r="H70" s="47">
        <f t="shared" si="0"/>
        <v>19500</v>
      </c>
    </row>
    <row r="71" spans="1:8" ht="22.5" customHeight="1" x14ac:dyDescent="0.25">
      <c r="A71" s="16" t="s">
        <v>99</v>
      </c>
      <c r="B71" s="17" t="s">
        <v>50</v>
      </c>
      <c r="C71" s="17">
        <v>98</v>
      </c>
      <c r="D71" s="17"/>
      <c r="E71" s="17">
        <v>98</v>
      </c>
      <c r="F71" s="17">
        <v>0</v>
      </c>
      <c r="G71" s="18">
        <v>130</v>
      </c>
      <c r="H71" s="47">
        <f t="shared" si="0"/>
        <v>12740</v>
      </c>
    </row>
    <row r="72" spans="1:8" ht="20.25" customHeight="1" x14ac:dyDescent="0.25">
      <c r="A72" s="16" t="s">
        <v>129</v>
      </c>
      <c r="B72" s="17" t="s">
        <v>50</v>
      </c>
      <c r="C72" s="17">
        <v>90</v>
      </c>
      <c r="D72" s="17"/>
      <c r="E72" s="17">
        <v>90</v>
      </c>
      <c r="F72" s="17">
        <v>0</v>
      </c>
      <c r="G72" s="18">
        <v>130</v>
      </c>
      <c r="H72" s="47">
        <f t="shared" si="0"/>
        <v>11700</v>
      </c>
    </row>
    <row r="73" spans="1:8" ht="20.25" customHeight="1" x14ac:dyDescent="0.25">
      <c r="A73" s="16" t="s">
        <v>65</v>
      </c>
      <c r="B73" s="17" t="s">
        <v>50</v>
      </c>
      <c r="C73" s="17">
        <v>80</v>
      </c>
      <c r="D73" s="17"/>
      <c r="E73" s="17">
        <v>80</v>
      </c>
      <c r="F73" s="17">
        <v>0</v>
      </c>
      <c r="G73" s="18">
        <v>130</v>
      </c>
      <c r="H73" s="47">
        <f t="shared" si="0"/>
        <v>10400</v>
      </c>
    </row>
    <row r="74" spans="1:8" ht="20.25" customHeight="1" x14ac:dyDescent="0.25">
      <c r="A74" s="16" t="s">
        <v>66</v>
      </c>
      <c r="B74" s="17" t="s">
        <v>50</v>
      </c>
      <c r="C74" s="17">
        <v>60</v>
      </c>
      <c r="D74" s="17"/>
      <c r="E74" s="17">
        <v>60</v>
      </c>
      <c r="F74" s="17">
        <v>0</v>
      </c>
      <c r="G74" s="18">
        <v>130</v>
      </c>
      <c r="H74" s="47">
        <f t="shared" si="0"/>
        <v>7800</v>
      </c>
    </row>
    <row r="75" spans="1:8" ht="27.75" customHeight="1" x14ac:dyDescent="0.25">
      <c r="A75" s="16" t="s">
        <v>67</v>
      </c>
      <c r="B75" s="17" t="s">
        <v>50</v>
      </c>
      <c r="C75" s="17">
        <v>225</v>
      </c>
      <c r="D75" s="17"/>
      <c r="E75" s="17">
        <v>220</v>
      </c>
      <c r="F75" s="17">
        <v>5</v>
      </c>
      <c r="G75" s="18">
        <v>90</v>
      </c>
      <c r="H75" s="47">
        <f t="shared" si="0"/>
        <v>19800</v>
      </c>
    </row>
    <row r="76" spans="1:8" ht="27" customHeight="1" x14ac:dyDescent="0.25">
      <c r="A76" s="16" t="s">
        <v>68</v>
      </c>
      <c r="B76" s="17" t="s">
        <v>50</v>
      </c>
      <c r="C76" s="17">
        <v>20</v>
      </c>
      <c r="D76" s="17"/>
      <c r="E76" s="17">
        <v>18</v>
      </c>
      <c r="F76" s="17">
        <v>2</v>
      </c>
      <c r="G76" s="18">
        <v>125</v>
      </c>
      <c r="H76" s="47">
        <f t="shared" si="0"/>
        <v>2250</v>
      </c>
    </row>
    <row r="77" spans="1:8" ht="26.25" customHeight="1" x14ac:dyDescent="0.25">
      <c r="A77" s="16" t="s">
        <v>69</v>
      </c>
      <c r="B77" s="17" t="s">
        <v>50</v>
      </c>
      <c r="C77" s="17">
        <v>125</v>
      </c>
      <c r="D77" s="17"/>
      <c r="E77" s="17">
        <v>125</v>
      </c>
      <c r="F77" s="17">
        <v>0</v>
      </c>
      <c r="G77" s="18">
        <v>150</v>
      </c>
      <c r="H77" s="47">
        <f t="shared" si="0"/>
        <v>18750</v>
      </c>
    </row>
    <row r="78" spans="1:8" ht="24" customHeight="1" x14ac:dyDescent="0.25">
      <c r="A78" s="16" t="s">
        <v>70</v>
      </c>
      <c r="B78" s="17" t="s">
        <v>50</v>
      </c>
      <c r="C78" s="17">
        <v>76</v>
      </c>
      <c r="D78" s="17"/>
      <c r="E78" s="17">
        <v>76</v>
      </c>
      <c r="F78" s="17">
        <v>0</v>
      </c>
      <c r="G78" s="18">
        <v>200</v>
      </c>
      <c r="H78" s="47">
        <f t="shared" si="0"/>
        <v>15200</v>
      </c>
    </row>
    <row r="79" spans="1:8" ht="20.25" customHeight="1" x14ac:dyDescent="0.25">
      <c r="A79" s="16" t="s">
        <v>71</v>
      </c>
      <c r="B79" s="17" t="s">
        <v>50</v>
      </c>
      <c r="C79" s="17">
        <v>75</v>
      </c>
      <c r="D79" s="17"/>
      <c r="E79" s="17">
        <v>75</v>
      </c>
      <c r="F79" s="17">
        <v>0</v>
      </c>
      <c r="G79" s="18">
        <v>120</v>
      </c>
      <c r="H79" s="47">
        <f t="shared" si="0"/>
        <v>9000</v>
      </c>
    </row>
    <row r="80" spans="1:8" ht="25.5" customHeight="1" x14ac:dyDescent="0.25">
      <c r="A80" s="16" t="s">
        <v>72</v>
      </c>
      <c r="B80" s="17" t="s">
        <v>50</v>
      </c>
      <c r="C80" s="17">
        <v>90</v>
      </c>
      <c r="D80" s="17"/>
      <c r="E80" s="17">
        <v>87</v>
      </c>
      <c r="F80" s="17">
        <v>3</v>
      </c>
      <c r="G80" s="18">
        <v>140</v>
      </c>
      <c r="H80" s="47">
        <f t="shared" si="0"/>
        <v>12180</v>
      </c>
    </row>
    <row r="81" spans="1:8" ht="25.5" customHeight="1" x14ac:dyDescent="0.25">
      <c r="A81" s="16" t="s">
        <v>118</v>
      </c>
      <c r="B81" s="17" t="s">
        <v>33</v>
      </c>
      <c r="C81" s="17">
        <v>108</v>
      </c>
      <c r="D81" s="17"/>
      <c r="E81" s="17">
        <v>108</v>
      </c>
      <c r="F81" s="17">
        <v>0</v>
      </c>
      <c r="G81" s="18">
        <v>140</v>
      </c>
      <c r="H81" s="47">
        <f t="shared" si="0"/>
        <v>15120</v>
      </c>
    </row>
    <row r="82" spans="1:8" ht="26.25" customHeight="1" x14ac:dyDescent="0.25">
      <c r="A82" s="16" t="s">
        <v>74</v>
      </c>
      <c r="B82" s="17" t="s">
        <v>50</v>
      </c>
      <c r="C82" s="17">
        <v>85</v>
      </c>
      <c r="D82" s="17"/>
      <c r="E82" s="17">
        <v>85</v>
      </c>
      <c r="F82" s="17">
        <v>0</v>
      </c>
      <c r="G82" s="18">
        <v>130</v>
      </c>
      <c r="H82" s="47">
        <f t="shared" si="0"/>
        <v>11050</v>
      </c>
    </row>
    <row r="83" spans="1:8" ht="20.25" customHeight="1" x14ac:dyDescent="0.25">
      <c r="A83" s="16" t="s">
        <v>80</v>
      </c>
      <c r="B83" s="17" t="s">
        <v>50</v>
      </c>
      <c r="C83" s="17">
        <v>600</v>
      </c>
      <c r="D83" s="17"/>
      <c r="E83" s="17">
        <v>540</v>
      </c>
      <c r="F83" s="17">
        <v>60</v>
      </c>
      <c r="G83" s="18">
        <v>67</v>
      </c>
      <c r="H83" s="47">
        <f t="shared" si="0"/>
        <v>36180</v>
      </c>
    </row>
    <row r="84" spans="1:8" ht="20.25" customHeight="1" x14ac:dyDescent="0.25">
      <c r="A84" s="16" t="s">
        <v>107</v>
      </c>
      <c r="B84" s="17" t="s">
        <v>50</v>
      </c>
      <c r="C84" s="17">
        <v>45</v>
      </c>
      <c r="D84" s="17"/>
      <c r="E84" s="17">
        <v>45</v>
      </c>
      <c r="F84" s="17">
        <v>0</v>
      </c>
      <c r="G84" s="18">
        <v>150</v>
      </c>
      <c r="H84" s="47">
        <f t="shared" ref="H84:H147" si="1">+G84*E84</f>
        <v>6750</v>
      </c>
    </row>
    <row r="85" spans="1:8" ht="20.25" customHeight="1" x14ac:dyDescent="0.25">
      <c r="A85" s="16" t="s">
        <v>108</v>
      </c>
      <c r="B85" s="17" t="s">
        <v>50</v>
      </c>
      <c r="C85" s="17">
        <v>35</v>
      </c>
      <c r="D85" s="17"/>
      <c r="E85" s="17">
        <v>35</v>
      </c>
      <c r="F85" s="17">
        <v>0</v>
      </c>
      <c r="G85" s="18">
        <v>150</v>
      </c>
      <c r="H85" s="47">
        <f t="shared" si="1"/>
        <v>5250</v>
      </c>
    </row>
    <row r="86" spans="1:8" ht="30" customHeight="1" x14ac:dyDescent="0.25">
      <c r="A86" s="16" t="s">
        <v>113</v>
      </c>
      <c r="B86" s="17" t="s">
        <v>50</v>
      </c>
      <c r="C86" s="17">
        <v>100</v>
      </c>
      <c r="D86" s="17"/>
      <c r="E86" s="17">
        <v>100</v>
      </c>
      <c r="F86" s="17">
        <v>0</v>
      </c>
      <c r="G86" s="18">
        <v>150</v>
      </c>
      <c r="H86" s="47">
        <f t="shared" si="1"/>
        <v>15000</v>
      </c>
    </row>
    <row r="87" spans="1:8" ht="28.5" customHeight="1" x14ac:dyDescent="0.25">
      <c r="A87" s="16" t="s">
        <v>109</v>
      </c>
      <c r="B87" s="17" t="s">
        <v>50</v>
      </c>
      <c r="C87" s="17">
        <v>30</v>
      </c>
      <c r="D87" s="17"/>
      <c r="E87" s="17">
        <v>28</v>
      </c>
      <c r="F87" s="17">
        <v>2</v>
      </c>
      <c r="G87" s="18">
        <v>150</v>
      </c>
      <c r="H87" s="47">
        <f t="shared" si="1"/>
        <v>4200</v>
      </c>
    </row>
    <row r="88" spans="1:8" ht="28.5" customHeight="1" x14ac:dyDescent="0.25">
      <c r="A88" s="16" t="s">
        <v>110</v>
      </c>
      <c r="B88" s="17" t="s">
        <v>50</v>
      </c>
      <c r="C88" s="17">
        <v>65</v>
      </c>
      <c r="D88" s="17"/>
      <c r="E88" s="17">
        <v>65</v>
      </c>
      <c r="F88" s="17"/>
      <c r="G88" s="18">
        <v>180</v>
      </c>
      <c r="H88" s="47">
        <f t="shared" si="1"/>
        <v>11700</v>
      </c>
    </row>
    <row r="89" spans="1:8" ht="27" customHeight="1" x14ac:dyDescent="0.25">
      <c r="A89" s="16" t="s">
        <v>111</v>
      </c>
      <c r="B89" s="17" t="s">
        <v>50</v>
      </c>
      <c r="C89" s="17">
        <v>100</v>
      </c>
      <c r="D89" s="17"/>
      <c r="E89" s="17">
        <v>100</v>
      </c>
      <c r="F89" s="17">
        <v>0</v>
      </c>
      <c r="G89" s="18">
        <v>130</v>
      </c>
      <c r="H89" s="47">
        <f t="shared" si="1"/>
        <v>13000</v>
      </c>
    </row>
    <row r="90" spans="1:8" ht="30" customHeight="1" x14ac:dyDescent="0.25">
      <c r="A90" s="16" t="s">
        <v>114</v>
      </c>
      <c r="B90" s="17" t="s">
        <v>50</v>
      </c>
      <c r="C90" s="17">
        <v>170</v>
      </c>
      <c r="D90" s="17"/>
      <c r="E90" s="17">
        <v>170</v>
      </c>
      <c r="F90" s="17">
        <v>0</v>
      </c>
      <c r="G90" s="18">
        <v>110</v>
      </c>
      <c r="H90" s="47">
        <f t="shared" si="1"/>
        <v>18700</v>
      </c>
    </row>
    <row r="91" spans="1:8" ht="32.25" customHeight="1" x14ac:dyDescent="0.25">
      <c r="A91" s="16" t="s">
        <v>112</v>
      </c>
      <c r="B91" s="17" t="s">
        <v>50</v>
      </c>
      <c r="C91" s="17">
        <v>160</v>
      </c>
      <c r="D91" s="17"/>
      <c r="E91" s="17">
        <v>155</v>
      </c>
      <c r="F91" s="17">
        <v>5</v>
      </c>
      <c r="G91" s="18">
        <v>130</v>
      </c>
      <c r="H91" s="47">
        <f t="shared" si="1"/>
        <v>20150</v>
      </c>
    </row>
    <row r="92" spans="1:8" ht="30" customHeight="1" x14ac:dyDescent="0.25">
      <c r="A92" s="16" t="s">
        <v>119</v>
      </c>
      <c r="B92" s="17" t="s">
        <v>50</v>
      </c>
      <c r="C92" s="17">
        <v>75</v>
      </c>
      <c r="D92" s="17"/>
      <c r="E92" s="17">
        <v>75</v>
      </c>
      <c r="F92" s="17">
        <v>0</v>
      </c>
      <c r="G92" s="18">
        <v>140</v>
      </c>
      <c r="H92" s="47">
        <f t="shared" si="1"/>
        <v>10500</v>
      </c>
    </row>
    <row r="93" spans="1:8" ht="28.5" customHeight="1" x14ac:dyDescent="0.25">
      <c r="A93" s="16" t="s">
        <v>120</v>
      </c>
      <c r="B93" s="17" t="s">
        <v>50</v>
      </c>
      <c r="C93" s="17">
        <v>70</v>
      </c>
      <c r="D93" s="17"/>
      <c r="E93" s="17">
        <v>65</v>
      </c>
      <c r="F93" s="17">
        <v>5</v>
      </c>
      <c r="G93" s="18">
        <v>140</v>
      </c>
      <c r="H93" s="47">
        <f t="shared" si="1"/>
        <v>9100</v>
      </c>
    </row>
    <row r="94" spans="1:8" ht="26.25" customHeight="1" x14ac:dyDescent="0.25">
      <c r="A94" s="16" t="s">
        <v>125</v>
      </c>
      <c r="B94" s="17" t="s">
        <v>50</v>
      </c>
      <c r="C94" s="17">
        <v>65</v>
      </c>
      <c r="D94" s="17"/>
      <c r="E94" s="17">
        <v>60</v>
      </c>
      <c r="F94" s="17">
        <v>5</v>
      </c>
      <c r="G94" s="18">
        <v>130</v>
      </c>
      <c r="H94" s="47">
        <f t="shared" si="1"/>
        <v>7800</v>
      </c>
    </row>
    <row r="95" spans="1:8" ht="27" customHeight="1" x14ac:dyDescent="0.25">
      <c r="A95" s="16" t="s">
        <v>126</v>
      </c>
      <c r="B95" s="17" t="s">
        <v>50</v>
      </c>
      <c r="C95" s="17">
        <v>80</v>
      </c>
      <c r="D95" s="17"/>
      <c r="E95" s="17">
        <v>75</v>
      </c>
      <c r="F95" s="17">
        <v>5</v>
      </c>
      <c r="G95" s="18">
        <v>130</v>
      </c>
      <c r="H95" s="47">
        <f t="shared" si="1"/>
        <v>9750</v>
      </c>
    </row>
    <row r="96" spans="1:8" ht="28.5" customHeight="1" x14ac:dyDescent="0.25">
      <c r="A96" s="16" t="s">
        <v>127</v>
      </c>
      <c r="B96" s="17" t="s">
        <v>50</v>
      </c>
      <c r="C96" s="17">
        <v>80</v>
      </c>
      <c r="D96" s="17"/>
      <c r="E96" s="17">
        <v>75</v>
      </c>
      <c r="F96" s="17">
        <v>5</v>
      </c>
      <c r="G96" s="18">
        <v>130</v>
      </c>
      <c r="H96" s="47">
        <f t="shared" si="1"/>
        <v>9750</v>
      </c>
    </row>
    <row r="97" spans="1:8" ht="25.5" customHeight="1" x14ac:dyDescent="0.25">
      <c r="A97" s="16" t="s">
        <v>128</v>
      </c>
      <c r="B97" s="17" t="s">
        <v>50</v>
      </c>
      <c r="C97" s="17">
        <v>80</v>
      </c>
      <c r="D97" s="17"/>
      <c r="E97" s="17">
        <v>80</v>
      </c>
      <c r="F97" s="17">
        <v>0</v>
      </c>
      <c r="G97" s="18">
        <v>130</v>
      </c>
      <c r="H97" s="47">
        <f t="shared" si="1"/>
        <v>10400</v>
      </c>
    </row>
    <row r="98" spans="1:8" ht="26.25" customHeight="1" x14ac:dyDescent="0.25">
      <c r="A98" s="16" t="s">
        <v>142</v>
      </c>
      <c r="B98" s="17" t="s">
        <v>50</v>
      </c>
      <c r="C98" s="17">
        <v>80</v>
      </c>
      <c r="D98" s="17"/>
      <c r="E98" s="17">
        <v>77</v>
      </c>
      <c r="F98" s="17">
        <v>3</v>
      </c>
      <c r="G98" s="18">
        <v>132</v>
      </c>
      <c r="H98" s="47">
        <f t="shared" si="1"/>
        <v>10164</v>
      </c>
    </row>
    <row r="99" spans="1:8" ht="27" customHeight="1" x14ac:dyDescent="0.25">
      <c r="A99" s="16" t="s">
        <v>143</v>
      </c>
      <c r="B99" s="17" t="s">
        <v>50</v>
      </c>
      <c r="C99" s="17">
        <v>85</v>
      </c>
      <c r="D99" s="17"/>
      <c r="E99" s="17">
        <v>82</v>
      </c>
      <c r="F99" s="17">
        <v>3</v>
      </c>
      <c r="G99" s="18">
        <v>132</v>
      </c>
      <c r="H99" s="47">
        <f t="shared" si="1"/>
        <v>10824</v>
      </c>
    </row>
    <row r="100" spans="1:8" ht="26.25" customHeight="1" x14ac:dyDescent="0.25">
      <c r="A100" s="16" t="s">
        <v>163</v>
      </c>
      <c r="B100" s="17" t="s">
        <v>50</v>
      </c>
      <c r="C100" s="17">
        <v>85</v>
      </c>
      <c r="D100" s="17"/>
      <c r="E100" s="17">
        <v>82</v>
      </c>
      <c r="F100" s="17">
        <v>3</v>
      </c>
      <c r="G100" s="18">
        <v>124</v>
      </c>
      <c r="H100" s="47">
        <f t="shared" si="1"/>
        <v>10168</v>
      </c>
    </row>
    <row r="101" spans="1:8" ht="26.25" customHeight="1" x14ac:dyDescent="0.25">
      <c r="A101" s="16" t="s">
        <v>164</v>
      </c>
      <c r="B101" s="17" t="s">
        <v>50</v>
      </c>
      <c r="C101" s="17">
        <v>85</v>
      </c>
      <c r="D101" s="17"/>
      <c r="E101" s="17">
        <v>83</v>
      </c>
      <c r="F101" s="17">
        <v>2</v>
      </c>
      <c r="G101" s="18">
        <v>135</v>
      </c>
      <c r="H101" s="47">
        <f t="shared" si="1"/>
        <v>11205</v>
      </c>
    </row>
    <row r="102" spans="1:8" ht="22.5" customHeight="1" x14ac:dyDescent="0.25">
      <c r="A102" s="16" t="s">
        <v>165</v>
      </c>
      <c r="B102" s="17" t="s">
        <v>50</v>
      </c>
      <c r="C102" s="17">
        <v>35</v>
      </c>
      <c r="D102" s="17"/>
      <c r="E102" s="17">
        <v>32</v>
      </c>
      <c r="F102" s="17">
        <v>3</v>
      </c>
      <c r="G102" s="18">
        <v>124</v>
      </c>
      <c r="H102" s="47">
        <f t="shared" si="1"/>
        <v>3968</v>
      </c>
    </row>
    <row r="103" spans="1:8" ht="26.25" customHeight="1" x14ac:dyDescent="0.25">
      <c r="A103" s="16" t="s">
        <v>166</v>
      </c>
      <c r="B103" s="17" t="s">
        <v>50</v>
      </c>
      <c r="C103" s="17">
        <v>85</v>
      </c>
      <c r="D103" s="17"/>
      <c r="E103" s="17">
        <v>83</v>
      </c>
      <c r="F103" s="17">
        <v>2</v>
      </c>
      <c r="G103" s="18">
        <v>135</v>
      </c>
      <c r="H103" s="47">
        <f t="shared" si="1"/>
        <v>11205</v>
      </c>
    </row>
    <row r="104" spans="1:8" ht="27" customHeight="1" x14ac:dyDescent="0.25">
      <c r="A104" s="16" t="s">
        <v>144</v>
      </c>
      <c r="B104" s="17" t="s">
        <v>50</v>
      </c>
      <c r="C104" s="17">
        <v>95</v>
      </c>
      <c r="D104" s="17"/>
      <c r="E104" s="17">
        <v>93</v>
      </c>
      <c r="F104" s="17">
        <v>2</v>
      </c>
      <c r="G104" s="18">
        <v>132</v>
      </c>
      <c r="H104" s="47">
        <f t="shared" si="1"/>
        <v>12276</v>
      </c>
    </row>
    <row r="105" spans="1:8" ht="26.25" customHeight="1" x14ac:dyDescent="0.25">
      <c r="A105" s="16" t="s">
        <v>145</v>
      </c>
      <c r="B105" s="17" t="s">
        <v>50</v>
      </c>
      <c r="C105" s="17">
        <v>100</v>
      </c>
      <c r="D105" s="17"/>
      <c r="E105" s="17">
        <v>100</v>
      </c>
      <c r="F105" s="17"/>
      <c r="G105" s="18">
        <v>132</v>
      </c>
      <c r="H105" s="47">
        <f t="shared" si="1"/>
        <v>13200</v>
      </c>
    </row>
    <row r="106" spans="1:8" ht="33" customHeight="1" x14ac:dyDescent="0.25">
      <c r="A106" s="16" t="s">
        <v>146</v>
      </c>
      <c r="B106" s="17" t="s">
        <v>50</v>
      </c>
      <c r="C106" s="17">
        <v>100</v>
      </c>
      <c r="D106" s="17"/>
      <c r="E106" s="17">
        <v>92</v>
      </c>
      <c r="F106" s="17">
        <v>8</v>
      </c>
      <c r="G106" s="18">
        <v>132</v>
      </c>
      <c r="H106" s="47">
        <f t="shared" si="1"/>
        <v>12144</v>
      </c>
    </row>
    <row r="107" spans="1:8" ht="27.75" customHeight="1" x14ac:dyDescent="0.25">
      <c r="A107" s="16" t="s">
        <v>147</v>
      </c>
      <c r="B107" s="17" t="s">
        <v>50</v>
      </c>
      <c r="C107" s="17">
        <v>100</v>
      </c>
      <c r="D107" s="17"/>
      <c r="E107" s="17">
        <v>97</v>
      </c>
      <c r="F107" s="17">
        <v>3</v>
      </c>
      <c r="G107" s="18">
        <v>132</v>
      </c>
      <c r="H107" s="47">
        <f t="shared" si="1"/>
        <v>12804</v>
      </c>
    </row>
    <row r="108" spans="1:8" ht="26.25" customHeight="1" x14ac:dyDescent="0.25">
      <c r="A108" s="16" t="s">
        <v>148</v>
      </c>
      <c r="B108" s="17" t="s">
        <v>50</v>
      </c>
      <c r="C108" s="17">
        <v>100</v>
      </c>
      <c r="D108" s="17"/>
      <c r="E108" s="17">
        <v>98</v>
      </c>
      <c r="F108" s="17">
        <v>2</v>
      </c>
      <c r="G108" s="18">
        <v>132</v>
      </c>
      <c r="H108" s="47">
        <f t="shared" si="1"/>
        <v>12936</v>
      </c>
    </row>
    <row r="109" spans="1:8" ht="20.25" customHeight="1" x14ac:dyDescent="0.25">
      <c r="A109" s="16" t="s">
        <v>149</v>
      </c>
      <c r="B109" s="17" t="s">
        <v>50</v>
      </c>
      <c r="C109" s="17">
        <v>100</v>
      </c>
      <c r="D109" s="17"/>
      <c r="E109" s="17">
        <v>95</v>
      </c>
      <c r="F109" s="17">
        <v>5</v>
      </c>
      <c r="G109" s="18">
        <v>132</v>
      </c>
      <c r="H109" s="47">
        <f t="shared" si="1"/>
        <v>12540</v>
      </c>
    </row>
    <row r="110" spans="1:8" ht="21.75" customHeight="1" x14ac:dyDescent="0.25">
      <c r="A110" s="16" t="s">
        <v>150</v>
      </c>
      <c r="B110" s="17" t="s">
        <v>50</v>
      </c>
      <c r="C110" s="17">
        <v>100</v>
      </c>
      <c r="D110" s="17"/>
      <c r="E110" s="17">
        <v>98</v>
      </c>
      <c r="F110" s="17">
        <v>2</v>
      </c>
      <c r="G110" s="18">
        <v>132</v>
      </c>
      <c r="H110" s="47">
        <f t="shared" si="1"/>
        <v>12936</v>
      </c>
    </row>
    <row r="111" spans="1:8" ht="21.75" customHeight="1" x14ac:dyDescent="0.25">
      <c r="A111" s="16" t="s">
        <v>151</v>
      </c>
      <c r="B111" s="17" t="s">
        <v>50</v>
      </c>
      <c r="C111" s="17">
        <v>95</v>
      </c>
      <c r="D111" s="17"/>
      <c r="E111" s="17">
        <v>93</v>
      </c>
      <c r="F111" s="17">
        <v>2</v>
      </c>
      <c r="G111" s="18">
        <v>132</v>
      </c>
      <c r="H111" s="47">
        <f t="shared" si="1"/>
        <v>12276</v>
      </c>
    </row>
    <row r="112" spans="1:8" ht="19.5" customHeight="1" x14ac:dyDescent="0.25">
      <c r="A112" s="16" t="s">
        <v>152</v>
      </c>
      <c r="B112" s="17" t="s">
        <v>50</v>
      </c>
      <c r="C112" s="17">
        <v>100</v>
      </c>
      <c r="D112" s="17"/>
      <c r="E112" s="17">
        <v>98</v>
      </c>
      <c r="F112" s="17">
        <v>2</v>
      </c>
      <c r="G112" s="18">
        <v>132</v>
      </c>
      <c r="H112" s="47">
        <f t="shared" si="1"/>
        <v>12936</v>
      </c>
    </row>
    <row r="113" spans="1:11" ht="23.25" customHeight="1" x14ac:dyDescent="0.25">
      <c r="A113" s="16" t="s">
        <v>153</v>
      </c>
      <c r="B113" s="17" t="s">
        <v>50</v>
      </c>
      <c r="C113" s="17">
        <v>100</v>
      </c>
      <c r="D113" s="17"/>
      <c r="E113" s="17">
        <v>100</v>
      </c>
      <c r="F113" s="17">
        <v>0</v>
      </c>
      <c r="G113" s="18">
        <v>132</v>
      </c>
      <c r="H113" s="47">
        <f t="shared" si="1"/>
        <v>13200</v>
      </c>
    </row>
    <row r="114" spans="1:11" ht="25.5" customHeight="1" x14ac:dyDescent="0.25">
      <c r="A114" s="16" t="s">
        <v>154</v>
      </c>
      <c r="B114" s="17" t="s">
        <v>50</v>
      </c>
      <c r="C114" s="17">
        <v>100</v>
      </c>
      <c r="D114" s="17"/>
      <c r="E114" s="17">
        <v>100</v>
      </c>
      <c r="F114" s="17">
        <v>0</v>
      </c>
      <c r="G114" s="18">
        <v>132</v>
      </c>
      <c r="H114" s="47">
        <f t="shared" si="1"/>
        <v>13200</v>
      </c>
    </row>
    <row r="115" spans="1:11" ht="21.75" customHeight="1" x14ac:dyDescent="0.25">
      <c r="A115" s="16" t="s">
        <v>159</v>
      </c>
      <c r="B115" s="17" t="s">
        <v>50</v>
      </c>
      <c r="C115" s="17">
        <v>100</v>
      </c>
      <c r="D115" s="17"/>
      <c r="E115" s="17">
        <v>100</v>
      </c>
      <c r="F115" s="17">
        <v>0</v>
      </c>
      <c r="G115" s="18">
        <v>132</v>
      </c>
      <c r="H115" s="47">
        <f t="shared" si="1"/>
        <v>13200</v>
      </c>
    </row>
    <row r="116" spans="1:11" ht="21.75" customHeight="1" x14ac:dyDescent="0.25">
      <c r="A116" s="16" t="s">
        <v>155</v>
      </c>
      <c r="B116" s="17" t="s">
        <v>50</v>
      </c>
      <c r="C116" s="17">
        <v>100</v>
      </c>
      <c r="D116" s="17"/>
      <c r="E116" s="17">
        <v>100</v>
      </c>
      <c r="F116" s="17">
        <v>0</v>
      </c>
      <c r="G116" s="18">
        <v>132</v>
      </c>
      <c r="H116" s="47">
        <f t="shared" si="1"/>
        <v>13200</v>
      </c>
    </row>
    <row r="117" spans="1:11" ht="25.5" customHeight="1" x14ac:dyDescent="0.25">
      <c r="A117" s="16" t="s">
        <v>156</v>
      </c>
      <c r="B117" s="17" t="s">
        <v>50</v>
      </c>
      <c r="C117" s="17">
        <v>100</v>
      </c>
      <c r="D117" s="17"/>
      <c r="E117" s="17">
        <v>100</v>
      </c>
      <c r="F117" s="17">
        <v>0</v>
      </c>
      <c r="G117" s="18">
        <v>132</v>
      </c>
      <c r="H117" s="47">
        <f t="shared" si="1"/>
        <v>13200</v>
      </c>
    </row>
    <row r="118" spans="1:11" ht="25.5" customHeight="1" x14ac:dyDescent="0.25">
      <c r="A118" s="16" t="s">
        <v>157</v>
      </c>
      <c r="B118" s="17" t="s">
        <v>50</v>
      </c>
      <c r="C118" s="17">
        <v>100</v>
      </c>
      <c r="D118" s="17"/>
      <c r="E118" s="17">
        <v>100</v>
      </c>
      <c r="F118" s="17">
        <v>0</v>
      </c>
      <c r="G118" s="18">
        <v>132</v>
      </c>
      <c r="H118" s="47">
        <f t="shared" si="1"/>
        <v>13200</v>
      </c>
    </row>
    <row r="119" spans="1:11" ht="18.75" customHeight="1" x14ac:dyDescent="0.25">
      <c r="A119" s="16" t="s">
        <v>12</v>
      </c>
      <c r="B119" s="17" t="s">
        <v>93</v>
      </c>
      <c r="C119" s="17">
        <v>13</v>
      </c>
      <c r="D119" s="17"/>
      <c r="E119" s="17">
        <v>12</v>
      </c>
      <c r="F119" s="17">
        <v>1</v>
      </c>
      <c r="G119" s="18">
        <v>388.83</v>
      </c>
      <c r="H119" s="47">
        <f t="shared" si="1"/>
        <v>4665.96</v>
      </c>
    </row>
    <row r="120" spans="1:11" ht="18.75" customHeight="1" x14ac:dyDescent="0.25">
      <c r="A120" s="16" t="s">
        <v>13</v>
      </c>
      <c r="B120" s="17" t="s">
        <v>191</v>
      </c>
      <c r="C120" s="17">
        <v>16</v>
      </c>
      <c r="D120" s="17"/>
      <c r="E120" s="17">
        <v>15</v>
      </c>
      <c r="F120" s="17">
        <v>1</v>
      </c>
      <c r="G120" s="18">
        <v>171.1</v>
      </c>
      <c r="H120" s="47">
        <f t="shared" si="1"/>
        <v>2566.5</v>
      </c>
      <c r="K120" s="13"/>
    </row>
    <row r="121" spans="1:11" ht="18.75" customHeight="1" x14ac:dyDescent="0.25">
      <c r="A121" s="16" t="s">
        <v>100</v>
      </c>
      <c r="B121" s="17" t="s">
        <v>93</v>
      </c>
      <c r="C121" s="17">
        <v>20</v>
      </c>
      <c r="D121" s="17"/>
      <c r="E121" s="17">
        <v>19</v>
      </c>
      <c r="F121" s="17">
        <v>1</v>
      </c>
      <c r="G121" s="18">
        <v>388.83</v>
      </c>
      <c r="H121" s="47">
        <f t="shared" si="1"/>
        <v>7387.7699999999995</v>
      </c>
    </row>
    <row r="122" spans="1:11" ht="17.25" customHeight="1" x14ac:dyDescent="0.25">
      <c r="A122" s="16" t="s">
        <v>14</v>
      </c>
      <c r="B122" s="17" t="s">
        <v>191</v>
      </c>
      <c r="C122" s="17">
        <v>0</v>
      </c>
      <c r="D122" s="17"/>
      <c r="E122" s="17">
        <v>0</v>
      </c>
      <c r="F122" s="17"/>
      <c r="G122" s="18">
        <v>0</v>
      </c>
      <c r="H122" s="47">
        <f t="shared" si="1"/>
        <v>0</v>
      </c>
    </row>
    <row r="123" spans="1:11" ht="22.5" customHeight="1" x14ac:dyDescent="0.25">
      <c r="A123" s="16" t="s">
        <v>16</v>
      </c>
      <c r="B123" s="17" t="s">
        <v>50</v>
      </c>
      <c r="C123" s="17">
        <v>7</v>
      </c>
      <c r="D123" s="17"/>
      <c r="E123" s="17">
        <v>7</v>
      </c>
      <c r="F123" s="17">
        <v>0</v>
      </c>
      <c r="G123" s="18">
        <v>35.590000000000003</v>
      </c>
      <c r="H123" s="47">
        <f t="shared" si="1"/>
        <v>249.13000000000002</v>
      </c>
    </row>
    <row r="124" spans="1:11" ht="22.5" customHeight="1" x14ac:dyDescent="0.25">
      <c r="A124" s="16" t="s">
        <v>17</v>
      </c>
      <c r="B124" s="17" t="s">
        <v>50</v>
      </c>
      <c r="C124" s="17">
        <v>0</v>
      </c>
      <c r="D124" s="17"/>
      <c r="E124" s="17">
        <v>0</v>
      </c>
      <c r="F124" s="17"/>
      <c r="G124" s="18">
        <v>0</v>
      </c>
      <c r="H124" s="47">
        <f t="shared" si="1"/>
        <v>0</v>
      </c>
    </row>
    <row r="125" spans="1:11" ht="16.5" customHeight="1" x14ac:dyDescent="0.25">
      <c r="A125" s="16" t="s">
        <v>35</v>
      </c>
      <c r="B125" s="17" t="s">
        <v>50</v>
      </c>
      <c r="C125" s="17">
        <v>0</v>
      </c>
      <c r="D125" s="17"/>
      <c r="E125" s="17">
        <v>0</v>
      </c>
      <c r="F125" s="17"/>
      <c r="G125" s="18">
        <v>0</v>
      </c>
      <c r="H125" s="47">
        <f t="shared" si="1"/>
        <v>0</v>
      </c>
    </row>
    <row r="126" spans="1:11" ht="16.5" customHeight="1" x14ac:dyDescent="0.25">
      <c r="A126" s="16" t="s">
        <v>18</v>
      </c>
      <c r="B126" s="17" t="s">
        <v>50</v>
      </c>
      <c r="C126" s="17">
        <v>5</v>
      </c>
      <c r="D126" s="17"/>
      <c r="E126" s="17">
        <v>5</v>
      </c>
      <c r="F126" s="17">
        <v>0</v>
      </c>
      <c r="G126" s="18">
        <v>35.590000000000003</v>
      </c>
      <c r="H126" s="47">
        <f t="shared" si="1"/>
        <v>177.95000000000002</v>
      </c>
    </row>
    <row r="127" spans="1:11" ht="19.5" customHeight="1" x14ac:dyDescent="0.25">
      <c r="A127" s="19" t="s">
        <v>19</v>
      </c>
      <c r="B127" s="20" t="s">
        <v>50</v>
      </c>
      <c r="C127" s="20">
        <v>18</v>
      </c>
      <c r="D127" s="20"/>
      <c r="E127" s="20">
        <v>16</v>
      </c>
      <c r="F127" s="20">
        <v>2</v>
      </c>
      <c r="G127" s="21">
        <v>153.4</v>
      </c>
      <c r="H127" s="47">
        <f t="shared" si="1"/>
        <v>2454.4</v>
      </c>
    </row>
    <row r="128" spans="1:11" ht="17.25" customHeight="1" x14ac:dyDescent="0.25">
      <c r="A128" s="16" t="s">
        <v>20</v>
      </c>
      <c r="B128" s="17" t="s">
        <v>50</v>
      </c>
      <c r="C128" s="17">
        <v>18</v>
      </c>
      <c r="D128" s="17"/>
      <c r="E128" s="17">
        <v>18</v>
      </c>
      <c r="F128" s="17">
        <v>0</v>
      </c>
      <c r="G128" s="18">
        <v>20</v>
      </c>
      <c r="H128" s="47">
        <f t="shared" si="1"/>
        <v>360</v>
      </c>
    </row>
    <row r="129" spans="1:8" ht="17.25" customHeight="1" x14ac:dyDescent="0.25">
      <c r="A129" s="16" t="s">
        <v>54</v>
      </c>
      <c r="B129" s="17" t="s">
        <v>45</v>
      </c>
      <c r="C129" s="17">
        <v>370</v>
      </c>
      <c r="D129" s="17"/>
      <c r="E129" s="17">
        <v>350</v>
      </c>
      <c r="F129" s="17">
        <v>20</v>
      </c>
      <c r="G129" s="18">
        <v>318.60000000000002</v>
      </c>
      <c r="H129" s="47">
        <f t="shared" si="1"/>
        <v>111510.00000000001</v>
      </c>
    </row>
    <row r="130" spans="1:8" ht="17.25" customHeight="1" x14ac:dyDescent="0.25">
      <c r="A130" s="16" t="s">
        <v>44</v>
      </c>
      <c r="B130" s="17" t="s">
        <v>45</v>
      </c>
      <c r="C130" s="17">
        <v>27</v>
      </c>
      <c r="D130" s="17"/>
      <c r="E130" s="17">
        <v>25</v>
      </c>
      <c r="F130" s="17">
        <v>2</v>
      </c>
      <c r="G130" s="18">
        <v>422.15</v>
      </c>
      <c r="H130" s="47">
        <f t="shared" si="1"/>
        <v>10553.75</v>
      </c>
    </row>
    <row r="131" spans="1:8" ht="18.75" customHeight="1" x14ac:dyDescent="0.25">
      <c r="A131" s="16" t="s">
        <v>169</v>
      </c>
      <c r="B131" s="17" t="s">
        <v>50</v>
      </c>
      <c r="C131" s="17">
        <v>3</v>
      </c>
      <c r="D131" s="17"/>
      <c r="E131" s="17">
        <v>2</v>
      </c>
      <c r="F131" s="17">
        <v>1</v>
      </c>
      <c r="G131" s="18">
        <v>55.08</v>
      </c>
      <c r="H131" s="47">
        <f t="shared" si="1"/>
        <v>110.16</v>
      </c>
    </row>
    <row r="132" spans="1:8" ht="15" customHeight="1" x14ac:dyDescent="0.25">
      <c r="A132" s="16" t="s">
        <v>104</v>
      </c>
      <c r="B132" s="17" t="s">
        <v>59</v>
      </c>
      <c r="C132" s="17">
        <v>7</v>
      </c>
      <c r="D132" s="17">
        <v>25</v>
      </c>
      <c r="E132" s="17">
        <v>25</v>
      </c>
      <c r="F132" s="17">
        <v>7</v>
      </c>
      <c r="G132" s="18">
        <v>163.56</v>
      </c>
      <c r="H132" s="47">
        <f t="shared" si="1"/>
        <v>4089</v>
      </c>
    </row>
    <row r="133" spans="1:8" ht="18.75" customHeight="1" x14ac:dyDescent="0.25">
      <c r="A133" s="16" t="s">
        <v>121</v>
      </c>
      <c r="B133" s="17" t="s">
        <v>50</v>
      </c>
      <c r="C133" s="17">
        <v>12</v>
      </c>
      <c r="D133" s="17"/>
      <c r="E133" s="17">
        <v>12</v>
      </c>
      <c r="F133" s="17">
        <v>0</v>
      </c>
      <c r="G133" s="18">
        <v>1500</v>
      </c>
      <c r="H133" s="47">
        <f t="shared" si="1"/>
        <v>18000</v>
      </c>
    </row>
    <row r="134" spans="1:8" ht="18.75" customHeight="1" x14ac:dyDescent="0.25">
      <c r="A134" s="16" t="s">
        <v>122</v>
      </c>
      <c r="B134" s="17" t="s">
        <v>50</v>
      </c>
      <c r="C134" s="17">
        <v>15</v>
      </c>
      <c r="D134" s="17"/>
      <c r="E134" s="17">
        <v>15</v>
      </c>
      <c r="F134" s="17">
        <v>0</v>
      </c>
      <c r="G134" s="18">
        <v>1490</v>
      </c>
      <c r="H134" s="47">
        <f t="shared" si="1"/>
        <v>22350</v>
      </c>
    </row>
    <row r="135" spans="1:8" ht="17.25" customHeight="1" x14ac:dyDescent="0.25">
      <c r="A135" s="16" t="s">
        <v>21</v>
      </c>
      <c r="B135" s="17" t="s">
        <v>7</v>
      </c>
      <c r="C135" s="17">
        <v>12</v>
      </c>
      <c r="D135" s="17"/>
      <c r="E135" s="17">
        <v>12</v>
      </c>
      <c r="F135" s="17">
        <v>0</v>
      </c>
      <c r="G135" s="18">
        <v>139.80000000000001</v>
      </c>
      <c r="H135" s="47">
        <f t="shared" si="1"/>
        <v>1677.6000000000001</v>
      </c>
    </row>
    <row r="136" spans="1:8" ht="18.75" customHeight="1" x14ac:dyDescent="0.25">
      <c r="A136" s="19" t="s">
        <v>23</v>
      </c>
      <c r="B136" s="20" t="s">
        <v>33</v>
      </c>
      <c r="C136" s="17">
        <v>12</v>
      </c>
      <c r="D136" s="17"/>
      <c r="E136" s="17">
        <v>10</v>
      </c>
      <c r="F136" s="17">
        <v>2</v>
      </c>
      <c r="G136" s="18">
        <v>165.2</v>
      </c>
      <c r="H136" s="47">
        <f t="shared" si="1"/>
        <v>1652</v>
      </c>
    </row>
    <row r="137" spans="1:8" ht="15" customHeight="1" x14ac:dyDescent="0.25">
      <c r="A137" s="16" t="s">
        <v>24</v>
      </c>
      <c r="B137" s="17" t="s">
        <v>50</v>
      </c>
      <c r="C137" s="17">
        <v>0</v>
      </c>
      <c r="D137" s="17"/>
      <c r="E137" s="17">
        <v>0</v>
      </c>
      <c r="F137" s="17">
        <v>0</v>
      </c>
      <c r="G137" s="18">
        <v>0</v>
      </c>
      <c r="H137" s="47">
        <f t="shared" si="1"/>
        <v>0</v>
      </c>
    </row>
    <row r="138" spans="1:8" ht="18.75" customHeight="1" x14ac:dyDescent="0.25">
      <c r="A138" s="16" t="s">
        <v>25</v>
      </c>
      <c r="B138" s="17" t="s">
        <v>7</v>
      </c>
      <c r="C138" s="17">
        <v>100</v>
      </c>
      <c r="D138" s="17"/>
      <c r="E138" s="17">
        <v>90</v>
      </c>
      <c r="F138" s="17">
        <v>10</v>
      </c>
      <c r="G138" s="18">
        <v>382.32</v>
      </c>
      <c r="H138" s="47">
        <f t="shared" si="1"/>
        <v>34408.800000000003</v>
      </c>
    </row>
    <row r="139" spans="1:8" ht="15" customHeight="1" x14ac:dyDescent="0.25">
      <c r="A139" s="16" t="s">
        <v>136</v>
      </c>
      <c r="B139" s="17" t="s">
        <v>50</v>
      </c>
      <c r="C139" s="17">
        <v>160</v>
      </c>
      <c r="D139" s="17"/>
      <c r="E139" s="17">
        <v>160</v>
      </c>
      <c r="F139" s="17">
        <v>0</v>
      </c>
      <c r="G139" s="18">
        <v>5</v>
      </c>
      <c r="H139" s="47">
        <f t="shared" si="1"/>
        <v>800</v>
      </c>
    </row>
    <row r="140" spans="1:8" ht="18.75" customHeight="1" x14ac:dyDescent="0.25">
      <c r="A140" s="16" t="s">
        <v>137</v>
      </c>
      <c r="B140" s="17" t="s">
        <v>50</v>
      </c>
      <c r="C140" s="17">
        <v>160</v>
      </c>
      <c r="D140" s="17"/>
      <c r="E140" s="17">
        <v>160</v>
      </c>
      <c r="F140" s="17">
        <v>0</v>
      </c>
      <c r="G140" s="18">
        <v>8.0500000000000007</v>
      </c>
      <c r="H140" s="47">
        <f t="shared" si="1"/>
        <v>1288</v>
      </c>
    </row>
    <row r="141" spans="1:8" ht="17.25" customHeight="1" x14ac:dyDescent="0.25">
      <c r="A141" s="16" t="s">
        <v>36</v>
      </c>
      <c r="B141" s="17" t="s">
        <v>56</v>
      </c>
      <c r="C141" s="17">
        <v>22</v>
      </c>
      <c r="D141" s="17"/>
      <c r="E141" s="17">
        <v>21</v>
      </c>
      <c r="F141" s="17">
        <v>1</v>
      </c>
      <c r="G141" s="18">
        <v>565</v>
      </c>
      <c r="H141" s="47">
        <f t="shared" si="1"/>
        <v>11865</v>
      </c>
    </row>
    <row r="142" spans="1:8" ht="15.75" customHeight="1" x14ac:dyDescent="0.25">
      <c r="A142" s="16" t="s">
        <v>42</v>
      </c>
      <c r="B142" s="17" t="s">
        <v>50</v>
      </c>
      <c r="C142" s="17">
        <v>30</v>
      </c>
      <c r="D142" s="17"/>
      <c r="E142" s="17">
        <v>30</v>
      </c>
      <c r="F142" s="17">
        <v>0</v>
      </c>
      <c r="G142" s="18">
        <v>382.32</v>
      </c>
      <c r="H142" s="47">
        <f t="shared" si="1"/>
        <v>11469.6</v>
      </c>
    </row>
    <row r="143" spans="1:8" ht="15.75" customHeight="1" x14ac:dyDescent="0.25">
      <c r="A143" s="16" t="s">
        <v>43</v>
      </c>
      <c r="B143" s="17" t="s">
        <v>7</v>
      </c>
      <c r="C143" s="17">
        <v>17</v>
      </c>
      <c r="D143" s="17"/>
      <c r="E143" s="17">
        <v>17</v>
      </c>
      <c r="F143" s="17">
        <v>0</v>
      </c>
      <c r="G143" s="18">
        <v>565</v>
      </c>
      <c r="H143" s="47">
        <f t="shared" si="1"/>
        <v>9605</v>
      </c>
    </row>
    <row r="144" spans="1:8" ht="19.5" customHeight="1" x14ac:dyDescent="0.25">
      <c r="A144" s="16" t="s">
        <v>130</v>
      </c>
      <c r="B144" s="17" t="s">
        <v>7</v>
      </c>
      <c r="C144" s="17">
        <v>5</v>
      </c>
      <c r="D144" s="17"/>
      <c r="E144" s="17">
        <v>5</v>
      </c>
      <c r="F144" s="17">
        <v>0</v>
      </c>
      <c r="G144" s="18">
        <v>565</v>
      </c>
      <c r="H144" s="47">
        <f t="shared" si="1"/>
        <v>2825</v>
      </c>
    </row>
    <row r="145" spans="1:257" ht="15" customHeight="1" x14ac:dyDescent="0.25">
      <c r="A145" s="16" t="s">
        <v>46</v>
      </c>
      <c r="B145" s="17" t="s">
        <v>50</v>
      </c>
      <c r="C145" s="17">
        <v>4</v>
      </c>
      <c r="D145" s="17"/>
      <c r="E145" s="17">
        <v>4</v>
      </c>
      <c r="F145" s="17">
        <v>0</v>
      </c>
      <c r="G145" s="18">
        <v>80</v>
      </c>
      <c r="H145" s="47">
        <f t="shared" si="1"/>
        <v>320</v>
      </c>
    </row>
    <row r="146" spans="1:257" ht="13.5" customHeight="1" x14ac:dyDescent="0.25">
      <c r="A146" s="16" t="s">
        <v>131</v>
      </c>
      <c r="B146" s="17" t="s">
        <v>51</v>
      </c>
      <c r="C146" s="17">
        <v>0</v>
      </c>
      <c r="D146" s="17"/>
      <c r="E146" s="17">
        <v>0</v>
      </c>
      <c r="F146" s="17">
        <v>0</v>
      </c>
      <c r="G146" s="18">
        <v>55</v>
      </c>
      <c r="H146" s="47">
        <f t="shared" si="1"/>
        <v>0</v>
      </c>
    </row>
    <row r="147" spans="1:257" ht="15" customHeight="1" x14ac:dyDescent="0.25">
      <c r="A147" s="16" t="s">
        <v>135</v>
      </c>
      <c r="B147" s="17" t="s">
        <v>51</v>
      </c>
      <c r="C147" s="17">
        <v>164</v>
      </c>
      <c r="D147" s="17"/>
      <c r="E147" s="17">
        <v>158</v>
      </c>
      <c r="F147" s="17">
        <v>6</v>
      </c>
      <c r="G147" s="18">
        <v>240</v>
      </c>
      <c r="H147" s="47">
        <f t="shared" si="1"/>
        <v>37920</v>
      </c>
    </row>
    <row r="148" spans="1:257" s="15" customFormat="1" ht="17.25" customHeight="1" x14ac:dyDescent="0.25">
      <c r="A148" s="16" t="s">
        <v>161</v>
      </c>
      <c r="B148" s="17" t="s">
        <v>51</v>
      </c>
      <c r="C148" s="17">
        <v>134</v>
      </c>
      <c r="D148" s="17"/>
      <c r="E148" s="17">
        <v>132</v>
      </c>
      <c r="F148" s="17">
        <v>2</v>
      </c>
      <c r="G148" s="18">
        <v>247.5</v>
      </c>
      <c r="H148" s="47">
        <f t="shared" ref="H148:H165" si="2">+G148*E148</f>
        <v>32670</v>
      </c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  <c r="IT148"/>
      <c r="IU148"/>
      <c r="IV148"/>
      <c r="IW148"/>
    </row>
    <row r="149" spans="1:257" ht="15" customHeight="1" x14ac:dyDescent="0.25">
      <c r="A149" s="16" t="s">
        <v>92</v>
      </c>
      <c r="B149" s="17" t="s">
        <v>160</v>
      </c>
      <c r="C149" s="17">
        <v>4</v>
      </c>
      <c r="D149" s="17"/>
      <c r="E149" s="17">
        <v>4</v>
      </c>
      <c r="F149" s="17">
        <v>0</v>
      </c>
      <c r="G149" s="18">
        <v>5945</v>
      </c>
      <c r="H149" s="47">
        <f t="shared" si="2"/>
        <v>23780</v>
      </c>
    </row>
    <row r="150" spans="1:257" ht="14.25" customHeight="1" x14ac:dyDescent="0.25">
      <c r="A150" s="16" t="s">
        <v>171</v>
      </c>
      <c r="B150" s="17" t="s">
        <v>51</v>
      </c>
      <c r="C150" s="17">
        <v>0</v>
      </c>
      <c r="D150" s="17">
        <v>200</v>
      </c>
      <c r="E150" s="17">
        <v>195</v>
      </c>
      <c r="F150" s="17">
        <v>5</v>
      </c>
      <c r="G150" s="18">
        <v>235</v>
      </c>
      <c r="H150" s="47">
        <f t="shared" si="2"/>
        <v>45825</v>
      </c>
    </row>
    <row r="151" spans="1:257" ht="15.75" customHeight="1" x14ac:dyDescent="0.25">
      <c r="A151" s="16" t="s">
        <v>123</v>
      </c>
      <c r="B151" s="17" t="s">
        <v>51</v>
      </c>
      <c r="C151" s="17">
        <v>32</v>
      </c>
      <c r="D151" s="17">
        <v>100</v>
      </c>
      <c r="E151" s="17">
        <v>130</v>
      </c>
      <c r="F151" s="17">
        <v>2</v>
      </c>
      <c r="G151" s="18">
        <v>345</v>
      </c>
      <c r="H151" s="47">
        <f t="shared" si="2"/>
        <v>44850</v>
      </c>
    </row>
    <row r="152" spans="1:257" ht="12" customHeight="1" x14ac:dyDescent="0.25">
      <c r="A152" s="16" t="s">
        <v>32</v>
      </c>
      <c r="B152" s="17" t="s">
        <v>91</v>
      </c>
      <c r="C152" s="17">
        <v>3</v>
      </c>
      <c r="D152" s="17">
        <v>5</v>
      </c>
      <c r="E152" s="17">
        <v>7</v>
      </c>
      <c r="F152" s="17">
        <v>1</v>
      </c>
      <c r="G152" s="18">
        <v>3000</v>
      </c>
      <c r="H152" s="47">
        <f t="shared" si="2"/>
        <v>21000</v>
      </c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  <c r="BW152" s="15"/>
      <c r="BX152" s="15"/>
      <c r="BY152" s="15"/>
      <c r="BZ152" s="15"/>
      <c r="CA152" s="15"/>
      <c r="CB152" s="15"/>
      <c r="CC152" s="15"/>
      <c r="CD152" s="15"/>
      <c r="CE152" s="15"/>
      <c r="CF152" s="15"/>
      <c r="CG152" s="15"/>
      <c r="CH152" s="15"/>
      <c r="CI152" s="15"/>
      <c r="CJ152" s="15"/>
      <c r="CK152" s="15"/>
      <c r="CL152" s="15"/>
      <c r="CM152" s="15"/>
      <c r="CN152" s="15"/>
      <c r="CO152" s="15"/>
      <c r="CP152" s="15"/>
      <c r="CQ152" s="15"/>
      <c r="CR152" s="15"/>
      <c r="CS152" s="15"/>
      <c r="CT152" s="15"/>
      <c r="CU152" s="15"/>
      <c r="CV152" s="15"/>
      <c r="CW152" s="15"/>
      <c r="CX152" s="15"/>
      <c r="CY152" s="15"/>
      <c r="CZ152" s="15"/>
      <c r="DA152" s="15"/>
      <c r="DB152" s="15"/>
      <c r="DC152" s="15"/>
      <c r="DD152" s="15"/>
      <c r="DE152" s="15"/>
      <c r="DF152" s="15"/>
      <c r="DG152" s="15"/>
      <c r="DH152" s="15"/>
      <c r="DI152" s="15"/>
      <c r="DJ152" s="15"/>
      <c r="DK152" s="15"/>
      <c r="DL152" s="15"/>
      <c r="DM152" s="15"/>
      <c r="DN152" s="15"/>
      <c r="DO152" s="15"/>
      <c r="DP152" s="15"/>
      <c r="DQ152" s="15"/>
      <c r="DR152" s="15"/>
      <c r="DS152" s="15"/>
      <c r="DT152" s="15"/>
      <c r="DU152" s="15"/>
      <c r="DV152" s="15"/>
      <c r="DW152" s="15"/>
      <c r="DX152" s="15"/>
      <c r="DY152" s="15"/>
      <c r="DZ152" s="15"/>
      <c r="EA152" s="15"/>
      <c r="EB152" s="15"/>
      <c r="EC152" s="15"/>
      <c r="ED152" s="15"/>
      <c r="EE152" s="15"/>
      <c r="EF152" s="15"/>
      <c r="EG152" s="15"/>
      <c r="EH152" s="15"/>
      <c r="EI152" s="15"/>
      <c r="EJ152" s="15"/>
      <c r="EK152" s="15"/>
      <c r="EL152" s="15"/>
      <c r="EM152" s="15"/>
      <c r="EN152" s="15"/>
      <c r="EO152" s="15"/>
      <c r="EP152" s="15"/>
      <c r="EQ152" s="15"/>
      <c r="ER152" s="15"/>
      <c r="ES152" s="15"/>
      <c r="ET152" s="15"/>
      <c r="EU152" s="15"/>
      <c r="EV152" s="15"/>
      <c r="EW152" s="15"/>
      <c r="EX152" s="15"/>
      <c r="EY152" s="15"/>
      <c r="EZ152" s="15"/>
      <c r="FA152" s="15"/>
      <c r="FB152" s="15"/>
      <c r="FC152" s="15"/>
      <c r="FD152" s="15"/>
      <c r="FE152" s="15"/>
      <c r="FF152" s="15"/>
      <c r="FG152" s="15"/>
      <c r="FH152" s="15"/>
      <c r="FI152" s="15"/>
      <c r="FJ152" s="15"/>
      <c r="FK152" s="15"/>
      <c r="FL152" s="15"/>
      <c r="FM152" s="15"/>
      <c r="FN152" s="15"/>
      <c r="FO152" s="15"/>
      <c r="FP152" s="15"/>
      <c r="FQ152" s="15"/>
      <c r="FR152" s="15"/>
      <c r="FS152" s="15"/>
      <c r="FT152" s="15"/>
      <c r="FU152" s="15"/>
      <c r="FV152" s="15"/>
      <c r="FW152" s="15"/>
      <c r="FX152" s="15"/>
      <c r="FY152" s="15"/>
      <c r="FZ152" s="15"/>
      <c r="GA152" s="15"/>
      <c r="GB152" s="15"/>
      <c r="GC152" s="15"/>
      <c r="GD152" s="15"/>
      <c r="GE152" s="15"/>
      <c r="GF152" s="15"/>
      <c r="GG152" s="15"/>
      <c r="GH152" s="15"/>
      <c r="GI152" s="15"/>
      <c r="GJ152" s="15"/>
      <c r="GK152" s="15"/>
      <c r="GL152" s="15"/>
      <c r="GM152" s="15"/>
      <c r="GN152" s="15"/>
      <c r="GO152" s="15"/>
      <c r="GP152" s="15"/>
      <c r="GQ152" s="15"/>
      <c r="GR152" s="15"/>
      <c r="GS152" s="15"/>
      <c r="GT152" s="15"/>
      <c r="GU152" s="15"/>
      <c r="GV152" s="15"/>
      <c r="GW152" s="15"/>
      <c r="GX152" s="15"/>
      <c r="GY152" s="15"/>
      <c r="GZ152" s="15"/>
      <c r="HA152" s="15"/>
      <c r="HB152" s="15"/>
      <c r="HC152" s="15"/>
      <c r="HD152" s="15"/>
      <c r="HE152" s="15"/>
      <c r="HF152" s="15"/>
      <c r="HG152" s="15"/>
      <c r="HH152" s="15"/>
      <c r="HI152" s="15"/>
      <c r="HJ152" s="15"/>
      <c r="HK152" s="15"/>
      <c r="HL152" s="15"/>
      <c r="HM152" s="15"/>
      <c r="HN152" s="15"/>
      <c r="HO152" s="15"/>
      <c r="HP152" s="15"/>
      <c r="HQ152" s="15"/>
      <c r="HR152" s="15"/>
      <c r="HS152" s="15"/>
      <c r="HT152" s="15"/>
      <c r="HU152" s="15"/>
      <c r="HV152" s="15"/>
      <c r="HW152" s="15"/>
      <c r="HX152" s="15"/>
      <c r="HY152" s="15"/>
      <c r="HZ152" s="15"/>
      <c r="IA152" s="15"/>
      <c r="IB152" s="15"/>
      <c r="IC152" s="15"/>
      <c r="ID152" s="15"/>
      <c r="IE152" s="15"/>
      <c r="IF152" s="15"/>
      <c r="IG152" s="15"/>
      <c r="IH152" s="15"/>
      <c r="II152" s="15"/>
      <c r="IJ152" s="15"/>
      <c r="IK152" s="15"/>
      <c r="IL152" s="15"/>
      <c r="IM152" s="15"/>
      <c r="IN152" s="15"/>
      <c r="IO152" s="15"/>
      <c r="IP152" s="15"/>
      <c r="IQ152" s="15"/>
      <c r="IR152" s="15"/>
      <c r="IS152" s="15"/>
      <c r="IT152" s="15"/>
      <c r="IU152" s="15"/>
      <c r="IV152" s="15"/>
      <c r="IW152" s="15"/>
    </row>
    <row r="153" spans="1:257" ht="15" customHeight="1" x14ac:dyDescent="0.25">
      <c r="A153" s="16" t="s">
        <v>134</v>
      </c>
      <c r="B153" s="17" t="s">
        <v>51</v>
      </c>
      <c r="C153" s="17">
        <v>50</v>
      </c>
      <c r="D153" s="17">
        <v>100</v>
      </c>
      <c r="E153" s="17">
        <v>147</v>
      </c>
      <c r="F153" s="17">
        <v>3</v>
      </c>
      <c r="G153" s="18">
        <v>699</v>
      </c>
      <c r="H153" s="47">
        <f t="shared" si="2"/>
        <v>102753</v>
      </c>
    </row>
    <row r="154" spans="1:257" ht="12" customHeight="1" x14ac:dyDescent="0.25">
      <c r="A154" s="16" t="s">
        <v>34</v>
      </c>
      <c r="B154" s="17" t="s">
        <v>101</v>
      </c>
      <c r="C154" s="17">
        <v>20</v>
      </c>
      <c r="D154" s="17"/>
      <c r="E154" s="17">
        <v>19</v>
      </c>
      <c r="F154" s="17">
        <v>1</v>
      </c>
      <c r="G154" s="18">
        <v>1392.4</v>
      </c>
      <c r="H154" s="47">
        <f t="shared" si="2"/>
        <v>26455.600000000002</v>
      </c>
    </row>
    <row r="155" spans="1:257" ht="12" customHeight="1" x14ac:dyDescent="0.25">
      <c r="A155" s="16" t="s">
        <v>102</v>
      </c>
      <c r="B155" s="17" t="s">
        <v>101</v>
      </c>
      <c r="C155" s="17">
        <v>37</v>
      </c>
      <c r="D155" s="17"/>
      <c r="E155" s="17">
        <v>36</v>
      </c>
      <c r="F155" s="17">
        <v>1</v>
      </c>
      <c r="G155" s="18">
        <v>1392.4</v>
      </c>
      <c r="H155" s="47">
        <f t="shared" si="2"/>
        <v>50126.400000000001</v>
      </c>
    </row>
    <row r="156" spans="1:257" ht="15" customHeight="1" x14ac:dyDescent="0.25">
      <c r="A156" s="16" t="s">
        <v>192</v>
      </c>
      <c r="B156" s="17" t="s">
        <v>93</v>
      </c>
      <c r="C156" s="17">
        <v>0</v>
      </c>
      <c r="D156" s="17">
        <v>6</v>
      </c>
      <c r="E156" s="17">
        <v>6</v>
      </c>
      <c r="F156" s="17"/>
      <c r="G156" s="18">
        <v>6600</v>
      </c>
      <c r="H156" s="47">
        <f t="shared" si="2"/>
        <v>39600</v>
      </c>
    </row>
    <row r="157" spans="1:257" ht="15" customHeight="1" x14ac:dyDescent="0.25">
      <c r="A157" s="16" t="s">
        <v>124</v>
      </c>
      <c r="B157" s="17" t="s">
        <v>55</v>
      </c>
      <c r="C157" s="17">
        <v>5</v>
      </c>
      <c r="D157" s="17"/>
      <c r="E157" s="26">
        <v>5</v>
      </c>
      <c r="F157" s="26">
        <v>0</v>
      </c>
      <c r="G157" s="18">
        <v>1977</v>
      </c>
      <c r="H157" s="47">
        <f t="shared" si="2"/>
        <v>9885</v>
      </c>
    </row>
    <row r="158" spans="1:257" ht="15" customHeight="1" x14ac:dyDescent="0.25">
      <c r="A158" s="19" t="s">
        <v>83</v>
      </c>
      <c r="B158" s="20" t="s">
        <v>84</v>
      </c>
      <c r="C158" s="20">
        <v>2800</v>
      </c>
      <c r="D158" s="20">
        <v>6000</v>
      </c>
      <c r="E158" s="20">
        <v>8000</v>
      </c>
      <c r="F158" s="20">
        <v>800</v>
      </c>
      <c r="G158" s="21">
        <v>17</v>
      </c>
      <c r="H158" s="47">
        <f t="shared" si="2"/>
        <v>136000</v>
      </c>
    </row>
    <row r="159" spans="1:257" ht="17.25" customHeight="1" x14ac:dyDescent="0.25">
      <c r="A159" s="19" t="s">
        <v>85</v>
      </c>
      <c r="B159" s="20" t="s">
        <v>86</v>
      </c>
      <c r="C159" s="17">
        <v>0</v>
      </c>
      <c r="D159" s="17">
        <v>6000</v>
      </c>
      <c r="E159" s="17">
        <v>5500</v>
      </c>
      <c r="F159" s="17"/>
      <c r="G159" s="18">
        <v>8</v>
      </c>
      <c r="H159" s="47">
        <f t="shared" si="2"/>
        <v>44000</v>
      </c>
    </row>
    <row r="160" spans="1:257" ht="20.25" customHeight="1" x14ac:dyDescent="0.25">
      <c r="A160" s="16" t="s">
        <v>116</v>
      </c>
      <c r="B160" s="17" t="s">
        <v>86</v>
      </c>
      <c r="C160" s="17">
        <v>500</v>
      </c>
      <c r="D160" s="17"/>
      <c r="E160" s="17">
        <v>0</v>
      </c>
      <c r="F160" s="17">
        <v>500</v>
      </c>
      <c r="G160" s="18">
        <v>2.96</v>
      </c>
      <c r="H160" s="47">
        <f t="shared" si="2"/>
        <v>0</v>
      </c>
    </row>
    <row r="161" spans="1:8" ht="20.25" customHeight="1" x14ac:dyDescent="0.25">
      <c r="A161" s="16" t="s">
        <v>193</v>
      </c>
      <c r="B161" s="17" t="s">
        <v>84</v>
      </c>
      <c r="C161" s="17"/>
      <c r="D161" s="17">
        <v>6000</v>
      </c>
      <c r="E161" s="17">
        <v>5800</v>
      </c>
      <c r="F161" s="24">
        <v>200</v>
      </c>
      <c r="G161" s="18">
        <v>6.35</v>
      </c>
      <c r="H161" s="47">
        <f t="shared" si="2"/>
        <v>36830</v>
      </c>
    </row>
    <row r="162" spans="1:8" ht="20.25" customHeight="1" x14ac:dyDescent="0.25">
      <c r="A162" s="16" t="s">
        <v>87</v>
      </c>
      <c r="B162" s="17" t="s">
        <v>86</v>
      </c>
      <c r="C162" s="17">
        <v>1600</v>
      </c>
      <c r="D162" s="17"/>
      <c r="E162" s="17">
        <v>1600</v>
      </c>
      <c r="F162" s="24"/>
      <c r="G162" s="18">
        <v>4.04</v>
      </c>
      <c r="H162" s="47">
        <f t="shared" si="2"/>
        <v>6464</v>
      </c>
    </row>
    <row r="163" spans="1:8" ht="20.25" customHeight="1" x14ac:dyDescent="0.25">
      <c r="A163" s="16" t="s">
        <v>194</v>
      </c>
      <c r="B163" s="17" t="s">
        <v>84</v>
      </c>
      <c r="C163" s="17"/>
      <c r="D163" s="17">
        <v>2000</v>
      </c>
      <c r="E163" s="17">
        <v>2000</v>
      </c>
      <c r="F163" s="24">
        <v>0</v>
      </c>
      <c r="G163" s="18">
        <v>21.6</v>
      </c>
      <c r="H163" s="47">
        <f t="shared" si="2"/>
        <v>43200</v>
      </c>
    </row>
    <row r="164" spans="1:8" ht="20.25" customHeight="1" x14ac:dyDescent="0.25">
      <c r="A164" s="16" t="s">
        <v>88</v>
      </c>
      <c r="B164" s="17" t="s">
        <v>89</v>
      </c>
      <c r="C164" s="17">
        <v>20</v>
      </c>
      <c r="D164" s="17"/>
      <c r="E164" s="17">
        <v>20</v>
      </c>
      <c r="F164" s="24"/>
      <c r="G164" s="18">
        <v>0</v>
      </c>
      <c r="H164" s="47">
        <f t="shared" si="2"/>
        <v>0</v>
      </c>
    </row>
    <row r="165" spans="1:8" ht="20.25" customHeight="1" x14ac:dyDescent="0.25">
      <c r="A165" s="16" t="s">
        <v>117</v>
      </c>
      <c r="B165" s="17" t="s">
        <v>50</v>
      </c>
      <c r="C165" s="17">
        <v>10</v>
      </c>
      <c r="D165" s="17"/>
      <c r="E165" s="17">
        <v>10</v>
      </c>
      <c r="F165" s="17">
        <v>0</v>
      </c>
      <c r="G165" s="18">
        <v>106.02</v>
      </c>
      <c r="H165" s="47">
        <f t="shared" si="2"/>
        <v>1060.2</v>
      </c>
    </row>
    <row r="166" spans="1:8" ht="20.25" customHeight="1" x14ac:dyDescent="0.25">
      <c r="A166" s="16" t="s">
        <v>90</v>
      </c>
      <c r="B166" s="17" t="s">
        <v>50</v>
      </c>
      <c r="C166" s="17">
        <v>30</v>
      </c>
      <c r="D166" s="17"/>
      <c r="E166" s="17">
        <v>28</v>
      </c>
      <c r="F166" s="17">
        <v>2</v>
      </c>
      <c r="G166" s="18">
        <v>157.68</v>
      </c>
      <c r="H166" s="58">
        <f>+E166*G166</f>
        <v>4415.04</v>
      </c>
    </row>
    <row r="167" spans="1:8" ht="26.25" customHeight="1" x14ac:dyDescent="0.25">
      <c r="A167" s="16" t="s">
        <v>172</v>
      </c>
      <c r="B167" s="17" t="s">
        <v>173</v>
      </c>
      <c r="C167" s="17">
        <v>1</v>
      </c>
      <c r="D167" s="17">
        <v>180</v>
      </c>
      <c r="E167" s="17">
        <v>181</v>
      </c>
      <c r="F167" s="17">
        <v>0</v>
      </c>
      <c r="G167" s="18">
        <v>56</v>
      </c>
      <c r="H167" s="58">
        <f>+E167*G167</f>
        <v>10136</v>
      </c>
    </row>
    <row r="168" spans="1:8" ht="24.75" customHeight="1" x14ac:dyDescent="0.25">
      <c r="A168" s="16" t="s">
        <v>115</v>
      </c>
      <c r="B168" s="17" t="s">
        <v>106</v>
      </c>
      <c r="C168" s="17">
        <v>13</v>
      </c>
      <c r="D168" s="17"/>
      <c r="E168" s="17">
        <v>12</v>
      </c>
      <c r="F168" s="17">
        <v>1</v>
      </c>
      <c r="G168" s="18">
        <v>78</v>
      </c>
      <c r="H168" s="58">
        <f>+E168*G168</f>
        <v>936</v>
      </c>
    </row>
    <row r="169" spans="1:8" ht="24.75" customHeight="1" x14ac:dyDescent="0.25">
      <c r="A169" s="22" t="s">
        <v>132</v>
      </c>
      <c r="B169" s="23" t="s">
        <v>50</v>
      </c>
      <c r="C169" s="24">
        <v>11</v>
      </c>
      <c r="D169" s="23"/>
      <c r="E169" s="24">
        <v>11</v>
      </c>
      <c r="F169" s="59">
        <v>0</v>
      </c>
      <c r="G169" s="25">
        <v>110</v>
      </c>
      <c r="H169" s="58">
        <f>+E169*G169</f>
        <v>1210</v>
      </c>
    </row>
    <row r="170" spans="1:8" ht="24.75" customHeight="1" thickBot="1" x14ac:dyDescent="0.3">
      <c r="A170" s="22" t="s">
        <v>174</v>
      </c>
      <c r="B170" s="23" t="s">
        <v>133</v>
      </c>
      <c r="C170" s="24">
        <v>25</v>
      </c>
      <c r="D170" s="23"/>
      <c r="E170" s="24">
        <v>23</v>
      </c>
      <c r="F170" s="60">
        <v>2</v>
      </c>
      <c r="G170" s="25">
        <v>70</v>
      </c>
      <c r="H170" s="58">
        <f>+E170*G170</f>
        <v>1610</v>
      </c>
    </row>
    <row r="171" spans="1:8" ht="15.75" thickBot="1" x14ac:dyDescent="0.3">
      <c r="A171" s="62" t="s">
        <v>105</v>
      </c>
      <c r="B171" s="63"/>
      <c r="C171" s="64"/>
      <c r="D171" s="63"/>
      <c r="E171" s="64"/>
      <c r="F171" s="61"/>
      <c r="G171" s="65"/>
      <c r="H171" s="66">
        <f>SUM(H16:H170)</f>
        <v>2030238.3099999998</v>
      </c>
    </row>
    <row r="172" spans="1:8" x14ac:dyDescent="0.25">
      <c r="A172" s="37"/>
      <c r="B172" s="8"/>
      <c r="C172" s="8"/>
      <c r="D172" s="8"/>
      <c r="E172" s="8"/>
      <c r="F172" s="8"/>
      <c r="G172" s="8"/>
      <c r="H172" s="48"/>
    </row>
    <row r="173" spans="1:8" x14ac:dyDescent="0.25">
      <c r="A173" s="37"/>
      <c r="B173" s="8"/>
      <c r="C173" s="8"/>
      <c r="D173" s="8"/>
      <c r="E173" s="8"/>
      <c r="F173" s="8"/>
      <c r="G173" s="8"/>
      <c r="H173" s="48"/>
    </row>
    <row r="174" spans="1:8" x14ac:dyDescent="0.25">
      <c r="A174" s="37"/>
      <c r="B174" s="8"/>
      <c r="C174" s="8"/>
      <c r="D174" s="8"/>
      <c r="E174" s="8"/>
      <c r="F174" s="8"/>
      <c r="G174" s="8"/>
      <c r="H174" s="48"/>
    </row>
    <row r="175" spans="1:8" x14ac:dyDescent="0.25">
      <c r="A175" s="37"/>
      <c r="B175" s="8"/>
      <c r="C175" s="8"/>
      <c r="D175" s="8"/>
      <c r="E175" s="8"/>
      <c r="F175" s="8"/>
      <c r="G175" s="8"/>
      <c r="H175" s="48"/>
    </row>
    <row r="176" spans="1:8" ht="15.75" thickBot="1" x14ac:dyDescent="0.3">
      <c r="A176" s="71" t="s">
        <v>198</v>
      </c>
      <c r="B176" s="9"/>
      <c r="C176" s="8"/>
      <c r="D176" s="8"/>
      <c r="E176" s="8"/>
      <c r="F176" s="52"/>
      <c r="G176" s="52" t="s">
        <v>201</v>
      </c>
      <c r="H176" s="70"/>
    </row>
    <row r="177" spans="1:8" x14ac:dyDescent="0.25">
      <c r="A177" s="37" t="s">
        <v>197</v>
      </c>
      <c r="B177" s="9"/>
      <c r="C177" s="8"/>
      <c r="D177" s="8"/>
      <c r="E177" s="8"/>
      <c r="F177" s="8"/>
      <c r="G177" s="8" t="s">
        <v>202</v>
      </c>
      <c r="H177" s="48"/>
    </row>
    <row r="178" spans="1:8" ht="15.75" thickBot="1" x14ac:dyDescent="0.3">
      <c r="A178" s="37"/>
      <c r="B178" s="8"/>
      <c r="C178" s="68"/>
      <c r="D178" s="67" t="s">
        <v>199</v>
      </c>
      <c r="E178" s="67"/>
      <c r="F178" s="68"/>
      <c r="G178" s="8"/>
      <c r="H178" s="48"/>
    </row>
    <row r="179" spans="1:8" x14ac:dyDescent="0.25">
      <c r="A179" s="37"/>
      <c r="B179" s="8"/>
      <c r="C179" s="68"/>
      <c r="D179" s="68" t="s">
        <v>200</v>
      </c>
      <c r="E179" s="68"/>
      <c r="F179" s="68"/>
      <c r="G179" s="8"/>
      <c r="H179" s="48"/>
    </row>
    <row r="180" spans="1:8" ht="15.75" x14ac:dyDescent="0.25">
      <c r="A180" s="72"/>
      <c r="B180" s="73"/>
      <c r="C180" s="69"/>
      <c r="D180" s="68"/>
      <c r="E180" s="68"/>
      <c r="F180" s="68"/>
      <c r="G180" s="8"/>
      <c r="H180" s="48"/>
    </row>
    <row r="181" spans="1:8" ht="15.75" thickBot="1" x14ac:dyDescent="0.3">
      <c r="A181" s="49"/>
      <c r="B181" s="50"/>
      <c r="C181" s="51"/>
      <c r="D181" s="52"/>
      <c r="E181" s="52"/>
      <c r="F181" s="52"/>
      <c r="G181" s="52"/>
      <c r="H181" s="53"/>
    </row>
    <row r="182" spans="1:8" x14ac:dyDescent="0.25">
      <c r="A182" s="14"/>
      <c r="B182" s="14"/>
      <c r="C182" s="9"/>
      <c r="D182" s="8"/>
      <c r="E182" s="8"/>
      <c r="F182" s="8"/>
      <c r="G182" s="8"/>
      <c r="H182" s="7"/>
    </row>
    <row r="183" spans="1:8" x14ac:dyDescent="0.25">
      <c r="H183" s="7"/>
    </row>
    <row r="188" spans="1:8" x14ac:dyDescent="0.25">
      <c r="A188" s="5"/>
      <c r="B188" s="5"/>
      <c r="C188" s="6"/>
      <c r="D188" s="6"/>
      <c r="E188" s="6"/>
      <c r="F188" s="6"/>
      <c r="G188" s="6"/>
    </row>
    <row r="189" spans="1:8" x14ac:dyDescent="0.25">
      <c r="A189" s="5"/>
      <c r="B189" s="5"/>
      <c r="C189" s="6"/>
      <c r="D189" s="6"/>
      <c r="E189" s="6"/>
      <c r="F189" s="6"/>
      <c r="G189" s="6"/>
    </row>
    <row r="190" spans="1:8" ht="16.5" x14ac:dyDescent="0.25">
      <c r="A190" s="4"/>
    </row>
  </sheetData>
  <mergeCells count="6">
    <mergeCell ref="A1:H4"/>
    <mergeCell ref="A180:B180"/>
    <mergeCell ref="A14:A15"/>
    <mergeCell ref="B14:B15"/>
    <mergeCell ref="D14:D15"/>
    <mergeCell ref="H7:H12"/>
  </mergeCells>
  <pageMargins left="0.7" right="0.7" top="0.75" bottom="0.75" header="0.3" footer="0.3"/>
  <pageSetup paperSize="9" scale="1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Almacen A.</dc:creator>
  <cp:lastModifiedBy>OAI</cp:lastModifiedBy>
  <cp:lastPrinted>2023-03-29T16:09:42Z</cp:lastPrinted>
  <dcterms:created xsi:type="dcterms:W3CDTF">2018-11-02T15:06:00Z</dcterms:created>
  <dcterms:modified xsi:type="dcterms:W3CDTF">2023-05-22T15:31:09Z</dcterms:modified>
</cp:coreProperties>
</file>