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OAI\Desktop\Transparencia 2022\Agosto 2022\"/>
    </mc:Choice>
  </mc:AlternateContent>
  <bookViews>
    <workbookView xWindow="0" yWindow="0" windowWidth="28080" windowHeight="12015"/>
  </bookViews>
  <sheets>
    <sheet name="COMPROMISO DEUDA AGOSTO 2022" sheetId="1" r:id="rId1"/>
  </sheets>
  <externalReferences>
    <externalReference r:id="rId2"/>
  </externalReferences>
  <definedNames>
    <definedName name="_xlnm.Print_Area" localSheetId="0">'COMPROMISO DEUDA AGOSTO 2022'!$A$1:$J$52</definedName>
    <definedName name="JULIA">#REF!</definedName>
    <definedName name="NOMBRE" localSheetId="0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38" i="1" l="1"/>
  <c r="J21" i="1"/>
  <c r="G38" i="1" l="1"/>
  <c r="F38" i="1" l="1"/>
  <c r="J24" i="1"/>
  <c r="J20" i="1"/>
  <c r="H38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3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 l="1"/>
  <c r="E38" i="1"/>
</calcChain>
</file>

<file path=xl/sharedStrings.xml><?xml version="1.0" encoding="utf-8"?>
<sst xmlns="http://schemas.openxmlformats.org/spreadsheetml/2006/main" count="113" uniqueCount="72">
  <si>
    <t xml:space="preserve">DIRECCION DE FISCALIZACION Y CONTROL </t>
  </si>
  <si>
    <t>SRS:____IV____</t>
  </si>
  <si>
    <t>NO</t>
  </si>
  <si>
    <t xml:space="preserve">NOMBRES PROVEEDOR  </t>
  </si>
  <si>
    <t xml:space="preserve">COCEPTO DE COMPRA ( BREVE DESCRIPCION ) </t>
  </si>
  <si>
    <t>FUENTE DE FINANCIAMIENTO</t>
  </si>
  <si>
    <t>MONTO AÑOS ANTERIORES</t>
  </si>
  <si>
    <t>TOTAL ADEUDA</t>
  </si>
  <si>
    <t xml:space="preserve">TOTAL GENERAL </t>
  </si>
  <si>
    <t>MONTO AÑO 2021</t>
  </si>
  <si>
    <t xml:space="preserve">Enc. Depto. De Contbailidad </t>
  </si>
  <si>
    <t>Administrador</t>
  </si>
  <si>
    <t>Director General</t>
  </si>
  <si>
    <t>COMPROMISO DE DEUDAS 2022</t>
  </si>
  <si>
    <t>MES REPORTADO:_____________________</t>
  </si>
  <si>
    <t>ADRI - FARMA. S. A.</t>
  </si>
  <si>
    <t>ATLANTA PHARMACEUTICA, C. POR A.</t>
  </si>
  <si>
    <t>B &amp; H SERVICES &amp; O HECTOR ANT. SANTANA</t>
  </si>
  <si>
    <t>BANDER PACK,SRL.</t>
  </si>
  <si>
    <t>DISTRIBUIDORA GOMEZ &amp; GARCIA, S. A.</t>
  </si>
  <si>
    <t>ELECTRO SERVICIOS POCHE</t>
  </si>
  <si>
    <t>FAMEDIX, S. A.</t>
  </si>
  <si>
    <t>FARMACIA ANA JOSEFINA</t>
  </si>
  <si>
    <t>FARMACOS CONTINENTAL V &amp; C, CXA.</t>
  </si>
  <si>
    <t>FERRETERIA ARENERA CASA GRANDE, SRL.</t>
  </si>
  <si>
    <t>FERRETERIA DIMEICA</t>
  </si>
  <si>
    <t xml:space="preserve">FUMIAGRO </t>
  </si>
  <si>
    <t>GEMEDICA, S. R. L.</t>
  </si>
  <si>
    <t>GUIVAL MEDICAL, SRL.</t>
  </si>
  <si>
    <t>KELLY VALDEZ</t>
  </si>
  <si>
    <t>MACROTECH FARMACEUTICA S. R. L.</t>
  </si>
  <si>
    <t>MEDEK PHARMA, S. A.</t>
  </si>
  <si>
    <t>MEDI PROME,SRL.</t>
  </si>
  <si>
    <t>MFAG, PHARMACEUTICAL, CXA.</t>
  </si>
  <si>
    <t>MIEL FARMACEUTICA,SRL.</t>
  </si>
  <si>
    <t>PROMED</t>
  </si>
  <si>
    <t>RETECP, S. A.</t>
  </si>
  <si>
    <t>RODOLFO MOTA</t>
  </si>
  <si>
    <t>SEMCA GROUP ASOC,SRL.</t>
  </si>
  <si>
    <t>SEREDOCA,SRL</t>
  </si>
  <si>
    <t>TEODORO GARCIA SANCHEZ</t>
  </si>
  <si>
    <t>URGENCIAS MEDICAS, S. A.</t>
  </si>
  <si>
    <t>VIOMED, S.A.</t>
  </si>
  <si>
    <t>Y &amp; M, S. A.</t>
  </si>
  <si>
    <t>MATERIALES Y REATIVOS DE LABORATORIO</t>
  </si>
  <si>
    <t>FONDO REPONIBLE/VENTA DE SERVICIOS</t>
  </si>
  <si>
    <t>MEDICAMENTOS Y MATERIAL GASTABLE MEDICO</t>
  </si>
  <si>
    <t>REPARACION Y MANT.  DE EQUIPOS INDUSTRIALES</t>
  </si>
  <si>
    <t>MATERIALES DE PLOMERIA Y ELECTRICOS</t>
  </si>
  <si>
    <t>MEDICAMENTOS</t>
  </si>
  <si>
    <t>SERVICIOS EQUIPOS Y MAQUINAS INDUSTRIALES</t>
  </si>
  <si>
    <t>MATERIALES DE OFICINA</t>
  </si>
  <si>
    <t>SERVICIO DE FUMIGACION</t>
  </si>
  <si>
    <t xml:space="preserve">MATERIALES DE LABORATORIO </t>
  </si>
  <si>
    <t>REPARACION Y MANT. DE ARIES Y VENTILADORES</t>
  </si>
  <si>
    <t xml:space="preserve"> MATERIAL GASTABLE MEDICO</t>
  </si>
  <si>
    <t>VIACTICO</t>
  </si>
  <si>
    <t>REPARACION Y MANT. EQUIPOS ELECTRICOS</t>
  </si>
  <si>
    <t>MANTENIMIENTO Y REPARACIONES</t>
  </si>
  <si>
    <t xml:space="preserve">REPARACION Y MANT. EQUIPOS </t>
  </si>
  <si>
    <t xml:space="preserve">VENTA Y REPARACION DE COMPUTADORA </t>
  </si>
  <si>
    <t xml:space="preserve">ESTABLECIMIENTO: HOSPITAL MATERNO DRA. EVANGELINA RODRIGUEZ </t>
  </si>
  <si>
    <t>JUAN L. PERALTA</t>
  </si>
  <si>
    <t>B150000082</t>
  </si>
  <si>
    <t>B1500000044</t>
  </si>
  <si>
    <t>MONTO AL 30 JULIO 2022</t>
  </si>
  <si>
    <t>MONTO AL  31 AL JUNIO 2022</t>
  </si>
  <si>
    <t>NOTA</t>
  </si>
  <si>
    <t>SUPLIDORES CON EL RPE INHABILITADO, NO TIENEN RPE Y DGII SUSPENDIDO</t>
  </si>
  <si>
    <t>`</t>
  </si>
  <si>
    <t>JOSE ENRIQUE DE OLEO AMADOR</t>
  </si>
  <si>
    <t>MONTO AL 30 DE AGOSTO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</si>
</sst>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\ _€_-;\-* #,##0.00\ _€_-;_-* &quot;-&quot;??\ _€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59">
    <xf numFmtId="0" fontId="0" fillId="0" borderId="0" xfId="0"/>
    <xf numFmtId="0" fontId="0" fillId="0" borderId="1" xfId="0" applyBorder="1"/>
    <xf numFmtId="164" fontId="5" fillId="3" borderId="2" xfId="1" applyFont="1" applyFill="1" applyBorder="1" applyAlignment="1">
      <alignment horizontal="right"/>
    </xf>
    <xf numFmtId="0" fontId="0" fillId="0" borderId="0" xfId="0" applyAlignment="1">
      <alignment wrapText="1"/>
    </xf>
    <xf numFmtId="0" fontId="2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Continuous"/>
    </xf>
    <xf numFmtId="0" fontId="4" fillId="0" borderId="0" xfId="0" applyFont="1" applyAlignment="1">
      <alignment horizontal="centerContinuous"/>
    </xf>
    <xf numFmtId="0" fontId="2" fillId="0" borderId="0" xfId="0" applyFont="1"/>
    <xf numFmtId="0" fontId="2" fillId="3" borderId="0" xfId="0" applyFont="1" applyFill="1" applyBorder="1" applyAlignment="1">
      <alignment horizontal="center"/>
    </xf>
    <xf numFmtId="164" fontId="2" fillId="3" borderId="0" xfId="0" applyNumberFormat="1" applyFont="1" applyFill="1" applyBorder="1" applyAlignment="1"/>
    <xf numFmtId="0" fontId="2" fillId="3" borderId="0" xfId="0" applyFont="1" applyFill="1" applyBorder="1" applyAlignment="1">
      <alignment horizontal="right"/>
    </xf>
    <xf numFmtId="164" fontId="2" fillId="3" borderId="0" xfId="0" applyNumberFormat="1" applyFont="1" applyFill="1" applyBorder="1" applyAlignment="1">
      <alignment horizontal="right"/>
    </xf>
    <xf numFmtId="164" fontId="5" fillId="3" borderId="0" xfId="1" applyFont="1" applyFill="1" applyBorder="1" applyAlignment="1">
      <alignment horizontal="right"/>
    </xf>
    <xf numFmtId="0" fontId="7" fillId="2" borderId="2" xfId="0" applyFont="1" applyFill="1" applyBorder="1" applyAlignment="1">
      <alignment horizontal="center" wrapText="1"/>
    </xf>
    <xf numFmtId="0" fontId="5" fillId="2" borderId="2" xfId="0" applyFont="1" applyFill="1" applyBorder="1" applyAlignment="1">
      <alignment horizontal="center" wrapText="1"/>
    </xf>
    <xf numFmtId="0" fontId="8" fillId="0" borderId="2" xfId="0" applyFont="1" applyFill="1" applyBorder="1" applyAlignment="1"/>
    <xf numFmtId="0" fontId="5" fillId="0" borderId="2" xfId="0" applyFont="1" applyFill="1" applyBorder="1"/>
    <xf numFmtId="164" fontId="9" fillId="4" borderId="2" xfId="2" applyFont="1" applyFill="1" applyBorder="1" applyAlignment="1">
      <alignment wrapText="1"/>
    </xf>
    <xf numFmtId="0" fontId="9" fillId="4" borderId="2" xfId="0" applyFont="1" applyFill="1" applyBorder="1" applyAlignment="1">
      <alignment horizontal="center" wrapText="1"/>
    </xf>
    <xf numFmtId="164" fontId="9" fillId="4" borderId="2" xfId="2" applyFont="1" applyFill="1" applyBorder="1" applyAlignment="1">
      <alignment horizontal="center"/>
    </xf>
    <xf numFmtId="164" fontId="5" fillId="4" borderId="2" xfId="0" applyNumberFormat="1" applyFont="1" applyFill="1" applyBorder="1" applyAlignment="1">
      <alignment horizontal="center" wrapText="1"/>
    </xf>
    <xf numFmtId="164" fontId="9" fillId="4" borderId="2" xfId="2" applyFont="1" applyFill="1" applyBorder="1" applyAlignment="1"/>
    <xf numFmtId="0" fontId="8" fillId="0" borderId="2" xfId="0" applyFont="1" applyFill="1" applyBorder="1" applyAlignment="1">
      <alignment horizontal="left"/>
    </xf>
    <xf numFmtId="0" fontId="5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vertical="center"/>
    </xf>
    <xf numFmtId="164" fontId="9" fillId="0" borderId="2" xfId="1" applyFont="1" applyBorder="1" applyAlignment="1">
      <alignment horizontal="center"/>
    </xf>
    <xf numFmtId="0" fontId="5" fillId="0" borderId="2" xfId="0" applyFont="1" applyFill="1" applyBorder="1" applyAlignment="1">
      <alignment horizontal="left"/>
    </xf>
    <xf numFmtId="0" fontId="5" fillId="0" borderId="2" xfId="0" applyFont="1" applyFill="1" applyBorder="1" applyAlignment="1">
      <alignment horizontal="center"/>
    </xf>
    <xf numFmtId="0" fontId="8" fillId="4" borderId="2" xfId="0" applyFont="1" applyFill="1" applyBorder="1" applyAlignment="1">
      <alignment horizontal="left"/>
    </xf>
    <xf numFmtId="0" fontId="8" fillId="0" borderId="2" xfId="0" applyFont="1" applyFill="1" applyBorder="1" applyAlignment="1">
      <alignment horizontal="left" vertical="center"/>
    </xf>
    <xf numFmtId="164" fontId="9" fillId="4" borderId="2" xfId="2" applyFont="1" applyFill="1" applyBorder="1" applyAlignment="1">
      <alignment vertical="center" wrapText="1"/>
    </xf>
    <xf numFmtId="164" fontId="9" fillId="4" borderId="2" xfId="2" applyFont="1" applyFill="1" applyBorder="1" applyAlignment="1">
      <alignment vertical="center"/>
    </xf>
    <xf numFmtId="164" fontId="5" fillId="3" borderId="2" xfId="0" applyNumberFormat="1" applyFont="1" applyFill="1" applyBorder="1" applyAlignment="1"/>
    <xf numFmtId="164" fontId="5" fillId="3" borderId="5" xfId="0" applyNumberFormat="1" applyFont="1" applyFill="1" applyBorder="1" applyAlignment="1">
      <alignment horizontal="right"/>
    </xf>
    <xf numFmtId="0" fontId="4" fillId="0" borderId="0" xfId="0" applyFont="1"/>
    <xf numFmtId="0" fontId="10" fillId="0" borderId="0" xfId="0" applyFont="1"/>
    <xf numFmtId="0" fontId="3" fillId="0" borderId="0" xfId="0" applyFont="1"/>
    <xf numFmtId="17" fontId="10" fillId="0" borderId="0" xfId="0" applyNumberFormat="1" applyFont="1"/>
    <xf numFmtId="0" fontId="9" fillId="0" borderId="0" xfId="0" applyFont="1" applyAlignment="1">
      <alignment wrapText="1"/>
    </xf>
    <xf numFmtId="0" fontId="9" fillId="0" borderId="0" xfId="0" applyFont="1" applyAlignment="1">
      <alignment horizontal="center" wrapText="1"/>
    </xf>
    <xf numFmtId="0" fontId="0" fillId="0" borderId="0" xfId="0"/>
    <xf numFmtId="0" fontId="8" fillId="5" borderId="2" xfId="0" applyFont="1" applyFill="1" applyBorder="1" applyAlignment="1"/>
    <xf numFmtId="0" fontId="8" fillId="5" borderId="2" xfId="0" applyFont="1" applyFill="1" applyBorder="1" applyAlignment="1">
      <alignment horizontal="left"/>
    </xf>
    <xf numFmtId="0" fontId="8" fillId="5" borderId="2" xfId="0" applyFont="1" applyFill="1" applyBorder="1" applyAlignment="1">
      <alignment vertical="center"/>
    </xf>
    <xf numFmtId="0" fontId="2" fillId="5" borderId="0" xfId="0" applyFont="1" applyFill="1"/>
    <xf numFmtId="0" fontId="0" fillId="0" borderId="0" xfId="0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/>
    </xf>
    <xf numFmtId="0" fontId="9" fillId="0" borderId="0" xfId="0" applyFont="1" applyAlignment="1">
      <alignment horizontal="center" wrapText="1"/>
    </xf>
    <xf numFmtId="0" fontId="9" fillId="0" borderId="0" xfId="0" applyFont="1" applyAlignment="1">
      <alignment horizontal="center"/>
    </xf>
    <xf numFmtId="0" fontId="0" fillId="0" borderId="0" xfId="0"/>
    <xf numFmtId="0" fontId="5" fillId="3" borderId="3" xfId="0" applyFont="1" applyFill="1" applyBorder="1" applyAlignment="1">
      <alignment horizontal="center"/>
    </xf>
    <xf numFmtId="0" fontId="5" fillId="3" borderId="4" xfId="0" applyFont="1" applyFill="1" applyBorder="1" applyAlignment="1">
      <alignment horizont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</cellXfs>
  <cellStyles count="3">
    <cellStyle name="Millares" xfId="2" builtinId="3"/>
    <cellStyle name="Millares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"/>
  <sheetViews>
    <sheetView tabSelected="1" topLeftCell="B1" zoomScaleNormal="100" workbookViewId="0">
      <selection activeCell="H2" sqref="H2"/>
    </sheetView>
  </sheetViews>
  <sheetFormatPr baseColWidth="10" defaultRowHeight="15" x14ac:dyDescent="0.25"/>
  <cols>
    <col min="1" max="1" width="4" customWidth="1"/>
    <col min="2" max="2" width="51.28515625" customWidth="1"/>
    <col min="3" max="3" width="5.85546875" hidden="1" customWidth="1"/>
    <col min="4" max="4" width="5" hidden="1" customWidth="1"/>
    <col min="5" max="5" width="40" customWidth="1"/>
    <col min="6" max="6" width="24" bestFit="1" customWidth="1"/>
    <col min="7" max="7" width="22.28515625" customWidth="1"/>
    <col min="8" max="8" width="24" customWidth="1"/>
    <col min="9" max="9" width="24" style="48" customWidth="1"/>
    <col min="10" max="10" width="25" customWidth="1"/>
  </cols>
  <sheetData>
    <row r="1" spans="1:10" ht="15.75" x14ac:dyDescent="0.25">
      <c r="A1" s="9" t="s">
        <v>0</v>
      </c>
      <c r="B1" s="9"/>
      <c r="C1" s="9"/>
      <c r="D1" s="9"/>
      <c r="E1" s="9" t="s">
        <v>69</v>
      </c>
      <c r="F1" s="9"/>
      <c r="G1" s="9"/>
      <c r="H1" s="9"/>
      <c r="I1" s="9"/>
      <c r="J1" s="9"/>
    </row>
    <row r="2" spans="1:10" x14ac:dyDescent="0.25">
      <c r="A2" s="8" t="s">
        <v>13</v>
      </c>
      <c r="B2" s="8"/>
      <c r="C2" s="8"/>
      <c r="D2" s="8"/>
      <c r="E2" s="8"/>
      <c r="F2" s="8"/>
      <c r="G2" s="8"/>
      <c r="H2" s="8"/>
      <c r="I2" s="8"/>
      <c r="J2" s="8"/>
    </row>
    <row r="3" spans="1:10" x14ac:dyDescent="0.25">
      <c r="D3" t="s">
        <v>64</v>
      </c>
    </row>
    <row r="4" spans="1:10" s="38" customFormat="1" ht="21" x14ac:dyDescent="0.35">
      <c r="A4" s="38" t="s">
        <v>61</v>
      </c>
      <c r="C4" s="39"/>
      <c r="D4" s="37" t="s">
        <v>63</v>
      </c>
      <c r="F4" s="38" t="s">
        <v>1</v>
      </c>
      <c r="G4" s="38" t="s">
        <v>14</v>
      </c>
      <c r="H4" s="40">
        <v>44803</v>
      </c>
      <c r="I4" s="40"/>
    </row>
    <row r="5" spans="1:10" ht="27" customHeight="1" x14ac:dyDescent="0.25">
      <c r="B5" s="1"/>
      <c r="C5" s="10"/>
    </row>
    <row r="6" spans="1:10" s="37" customFormat="1" ht="47.25" customHeight="1" x14ac:dyDescent="0.25">
      <c r="A6" s="16" t="s">
        <v>2</v>
      </c>
      <c r="B6" s="16" t="s">
        <v>3</v>
      </c>
      <c r="C6" s="16" t="s">
        <v>4</v>
      </c>
      <c r="D6" s="16" t="s">
        <v>5</v>
      </c>
      <c r="E6" s="16" t="s">
        <v>6</v>
      </c>
      <c r="F6" s="16" t="s">
        <v>9</v>
      </c>
      <c r="G6" s="16" t="s">
        <v>66</v>
      </c>
      <c r="H6" s="16" t="s">
        <v>65</v>
      </c>
      <c r="I6" s="16" t="s">
        <v>71</v>
      </c>
      <c r="J6" s="16" t="s">
        <v>7</v>
      </c>
    </row>
    <row r="7" spans="1:10" ht="18.75" x14ac:dyDescent="0.3">
      <c r="A7" s="17">
        <v>1</v>
      </c>
      <c r="B7" s="18" t="s">
        <v>15</v>
      </c>
      <c r="C7" s="19" t="s">
        <v>46</v>
      </c>
      <c r="D7" s="19" t="s">
        <v>45</v>
      </c>
      <c r="E7" s="20">
        <v>29150</v>
      </c>
      <c r="F7" s="21"/>
      <c r="G7" s="21"/>
      <c r="H7" s="22"/>
      <c r="I7" s="22"/>
      <c r="J7" s="23">
        <f t="shared" ref="J7:J19" si="0">+E7+F7+G7+K7</f>
        <v>29150</v>
      </c>
    </row>
    <row r="8" spans="1:10" ht="18.75" x14ac:dyDescent="0.3">
      <c r="A8" s="17">
        <v>2</v>
      </c>
      <c r="B8" s="44" t="s">
        <v>16</v>
      </c>
      <c r="C8" s="19" t="s">
        <v>46</v>
      </c>
      <c r="D8" s="19" t="s">
        <v>45</v>
      </c>
      <c r="E8" s="20">
        <v>54733.58</v>
      </c>
      <c r="F8" s="21"/>
      <c r="G8" s="21"/>
      <c r="H8" s="24"/>
      <c r="I8" s="24"/>
      <c r="J8" s="23">
        <f t="shared" si="0"/>
        <v>54733.58</v>
      </c>
    </row>
    <row r="9" spans="1:10" ht="18.75" x14ac:dyDescent="0.3">
      <c r="A9" s="17">
        <v>3</v>
      </c>
      <c r="B9" s="45" t="s">
        <v>17</v>
      </c>
      <c r="C9" s="19" t="s">
        <v>47</v>
      </c>
      <c r="D9" s="19" t="s">
        <v>45</v>
      </c>
      <c r="E9" s="20">
        <v>85148.2</v>
      </c>
      <c r="F9" s="21"/>
      <c r="G9" s="21"/>
      <c r="H9" s="24"/>
      <c r="I9" s="24"/>
      <c r="J9" s="23">
        <f t="shared" si="0"/>
        <v>85148.2</v>
      </c>
    </row>
    <row r="10" spans="1:10" ht="15" customHeight="1" x14ac:dyDescent="0.3">
      <c r="A10" s="17">
        <v>4</v>
      </c>
      <c r="B10" s="26" t="s">
        <v>18</v>
      </c>
      <c r="C10" s="19" t="s">
        <v>48</v>
      </c>
      <c r="D10" s="19" t="s">
        <v>45</v>
      </c>
      <c r="E10" s="20">
        <v>253017.96</v>
      </c>
      <c r="F10" s="21"/>
      <c r="G10" s="21"/>
      <c r="H10" s="24"/>
      <c r="I10" s="24"/>
      <c r="J10" s="23">
        <f t="shared" si="0"/>
        <v>253017.96</v>
      </c>
    </row>
    <row r="11" spans="1:10" ht="18.75" x14ac:dyDescent="0.3">
      <c r="A11" s="17">
        <v>8</v>
      </c>
      <c r="B11" s="46" t="s">
        <v>19</v>
      </c>
      <c r="C11" s="19" t="s">
        <v>46</v>
      </c>
      <c r="D11" s="19" t="s">
        <v>45</v>
      </c>
      <c r="E11" s="20">
        <v>44780</v>
      </c>
      <c r="F11" s="28"/>
      <c r="G11" s="28"/>
      <c r="H11" s="24"/>
      <c r="I11" s="24"/>
      <c r="J11" s="23">
        <f t="shared" si="0"/>
        <v>44780</v>
      </c>
    </row>
    <row r="12" spans="1:10" ht="18.75" x14ac:dyDescent="0.3">
      <c r="A12" s="17">
        <v>9</v>
      </c>
      <c r="B12" s="18" t="s">
        <v>20</v>
      </c>
      <c r="C12" s="19" t="s">
        <v>50</v>
      </c>
      <c r="D12" s="19" t="s">
        <v>45</v>
      </c>
      <c r="E12" s="20">
        <v>16500</v>
      </c>
      <c r="F12" s="28"/>
      <c r="G12" s="28"/>
      <c r="H12" s="24"/>
      <c r="I12" s="24"/>
      <c r="J12" s="23">
        <f t="shared" si="0"/>
        <v>16500</v>
      </c>
    </row>
    <row r="13" spans="1:10" ht="18.75" x14ac:dyDescent="0.3">
      <c r="A13" s="17">
        <v>10</v>
      </c>
      <c r="B13" s="46" t="s">
        <v>21</v>
      </c>
      <c r="C13" s="19" t="s">
        <v>46</v>
      </c>
      <c r="D13" s="19" t="s">
        <v>45</v>
      </c>
      <c r="E13" s="20">
        <v>27572.3</v>
      </c>
      <c r="F13" s="28"/>
      <c r="G13" s="28"/>
      <c r="H13" s="24"/>
      <c r="I13" s="24"/>
      <c r="J13" s="23">
        <f t="shared" si="0"/>
        <v>27572.3</v>
      </c>
    </row>
    <row r="14" spans="1:10" ht="18.75" x14ac:dyDescent="0.3">
      <c r="A14" s="17">
        <v>11</v>
      </c>
      <c r="B14" s="46" t="s">
        <v>22</v>
      </c>
      <c r="C14" s="19" t="s">
        <v>49</v>
      </c>
      <c r="D14" s="19" t="s">
        <v>45</v>
      </c>
      <c r="E14" s="20">
        <v>20574.099999999999</v>
      </c>
      <c r="F14" s="28"/>
      <c r="G14" s="28"/>
      <c r="H14" s="24"/>
      <c r="I14" s="24"/>
      <c r="J14" s="23">
        <f t="shared" si="0"/>
        <v>20574.099999999999</v>
      </c>
    </row>
    <row r="15" spans="1:10" ht="18.75" x14ac:dyDescent="0.3">
      <c r="A15" s="17">
        <v>12</v>
      </c>
      <c r="B15" s="46" t="s">
        <v>23</v>
      </c>
      <c r="C15" s="19" t="s">
        <v>46</v>
      </c>
      <c r="D15" s="19" t="s">
        <v>45</v>
      </c>
      <c r="E15" s="20">
        <v>6385.43</v>
      </c>
      <c r="F15" s="28"/>
      <c r="G15" s="28"/>
      <c r="H15" s="24"/>
      <c r="I15" s="24"/>
      <c r="J15" s="23">
        <f t="shared" si="0"/>
        <v>6385.43</v>
      </c>
    </row>
    <row r="16" spans="1:10" ht="18.75" x14ac:dyDescent="0.3">
      <c r="A16" s="17">
        <v>13</v>
      </c>
      <c r="B16" s="45" t="s">
        <v>24</v>
      </c>
      <c r="C16" s="19" t="s">
        <v>48</v>
      </c>
      <c r="D16" s="19" t="s">
        <v>45</v>
      </c>
      <c r="E16" s="20">
        <v>20000.2</v>
      </c>
      <c r="F16" s="28"/>
      <c r="G16" s="28"/>
      <c r="H16" s="24"/>
      <c r="I16" s="24"/>
      <c r="J16" s="23">
        <f t="shared" si="0"/>
        <v>20000.2</v>
      </c>
    </row>
    <row r="17" spans="1:10" ht="18.75" x14ac:dyDescent="0.3">
      <c r="A17" s="17">
        <v>14</v>
      </c>
      <c r="B17" s="44" t="s">
        <v>25</v>
      </c>
      <c r="C17" s="19" t="s">
        <v>48</v>
      </c>
      <c r="D17" s="19" t="s">
        <v>45</v>
      </c>
      <c r="E17" s="20">
        <v>22419.93</v>
      </c>
      <c r="F17" s="28"/>
      <c r="G17" s="28"/>
      <c r="H17" s="24"/>
      <c r="I17" s="24"/>
      <c r="J17" s="23">
        <f t="shared" si="0"/>
        <v>22419.93</v>
      </c>
    </row>
    <row r="18" spans="1:10" ht="18.75" x14ac:dyDescent="0.3">
      <c r="A18" s="17">
        <v>15</v>
      </c>
      <c r="B18" s="18" t="s">
        <v>26</v>
      </c>
      <c r="C18" s="19" t="s">
        <v>52</v>
      </c>
      <c r="D18" s="19" t="s">
        <v>45</v>
      </c>
      <c r="E18" s="20">
        <v>97350</v>
      </c>
      <c r="F18" s="28"/>
      <c r="G18" s="28"/>
      <c r="H18" s="24"/>
      <c r="I18" s="24"/>
      <c r="J18" s="23">
        <f t="shared" si="0"/>
        <v>97350</v>
      </c>
    </row>
    <row r="19" spans="1:10" ht="18.75" x14ac:dyDescent="0.3">
      <c r="A19" s="17">
        <v>16</v>
      </c>
      <c r="B19" s="27" t="s">
        <v>27</v>
      </c>
      <c r="C19" s="29" t="s">
        <v>53</v>
      </c>
      <c r="D19" s="30" t="s">
        <v>45</v>
      </c>
      <c r="E19" s="20">
        <v>39944.870000000003</v>
      </c>
      <c r="F19" s="28"/>
      <c r="G19" s="28"/>
      <c r="H19" s="24"/>
      <c r="I19" s="24"/>
      <c r="J19" s="23">
        <f t="shared" si="0"/>
        <v>39944.870000000003</v>
      </c>
    </row>
    <row r="20" spans="1:10" ht="19.5" customHeight="1" x14ac:dyDescent="0.3">
      <c r="A20" s="17">
        <v>17</v>
      </c>
      <c r="B20" s="27" t="s">
        <v>28</v>
      </c>
      <c r="C20" s="19" t="s">
        <v>44</v>
      </c>
      <c r="D20" s="19" t="s">
        <v>45</v>
      </c>
      <c r="E20" s="20">
        <v>17500</v>
      </c>
      <c r="F20" s="28">
        <v>161509.34</v>
      </c>
      <c r="G20" s="28"/>
      <c r="H20" s="24"/>
      <c r="I20" s="24"/>
      <c r="J20" s="23">
        <f>+E20+F20</f>
        <v>179009.34</v>
      </c>
    </row>
    <row r="21" spans="1:10" s="48" customFormat="1" ht="17.25" customHeight="1" x14ac:dyDescent="0.3">
      <c r="A21" s="17"/>
      <c r="B21" s="27" t="s">
        <v>70</v>
      </c>
      <c r="C21" s="19"/>
      <c r="D21" s="19"/>
      <c r="E21" s="20"/>
      <c r="F21" s="28"/>
      <c r="G21" s="28"/>
      <c r="H21" s="24"/>
      <c r="I21" s="24">
        <v>330223</v>
      </c>
      <c r="J21" s="23">
        <f>+I21</f>
        <v>330223</v>
      </c>
    </row>
    <row r="22" spans="1:10" ht="18.75" x14ac:dyDescent="0.3">
      <c r="A22" s="17">
        <v>18</v>
      </c>
      <c r="B22" s="31" t="s">
        <v>62</v>
      </c>
      <c r="C22" s="19"/>
      <c r="D22" s="19"/>
      <c r="E22" s="20"/>
      <c r="F22" s="28">
        <v>25680</v>
      </c>
      <c r="G22" s="28"/>
      <c r="H22" s="24"/>
      <c r="I22" s="24"/>
      <c r="J22" s="23">
        <v>25680</v>
      </c>
    </row>
    <row r="23" spans="1:10" ht="18.75" x14ac:dyDescent="0.3">
      <c r="A23" s="17">
        <v>19</v>
      </c>
      <c r="B23" s="44" t="s">
        <v>29</v>
      </c>
      <c r="C23" s="19" t="s">
        <v>54</v>
      </c>
      <c r="D23" s="19" t="s">
        <v>45</v>
      </c>
      <c r="E23" s="20">
        <v>49396</v>
      </c>
      <c r="F23" s="28"/>
      <c r="G23" s="28"/>
      <c r="H23" s="24"/>
      <c r="I23" s="24"/>
      <c r="J23" s="23">
        <f>+E23+F23+G23+K23</f>
        <v>49396</v>
      </c>
    </row>
    <row r="24" spans="1:10" ht="18.75" x14ac:dyDescent="0.3">
      <c r="A24" s="17">
        <v>20</v>
      </c>
      <c r="B24" s="32" t="s">
        <v>30</v>
      </c>
      <c r="C24" s="19" t="s">
        <v>46</v>
      </c>
      <c r="D24" s="19" t="s">
        <v>45</v>
      </c>
      <c r="E24" s="33">
        <v>1564987.31</v>
      </c>
      <c r="F24" s="28"/>
      <c r="G24" s="28"/>
      <c r="H24" s="34"/>
      <c r="I24" s="34"/>
      <c r="J24" s="23">
        <f>+E24+F24</f>
        <v>1564987.31</v>
      </c>
    </row>
    <row r="25" spans="1:10" ht="18.75" x14ac:dyDescent="0.3">
      <c r="A25" s="17">
        <v>21</v>
      </c>
      <c r="B25" s="27" t="s">
        <v>31</v>
      </c>
      <c r="C25" s="19" t="s">
        <v>46</v>
      </c>
      <c r="D25" s="19" t="s">
        <v>45</v>
      </c>
      <c r="E25" s="20">
        <v>6150</v>
      </c>
      <c r="F25" s="28"/>
      <c r="G25" s="28"/>
      <c r="H25" s="24"/>
      <c r="I25" s="24"/>
      <c r="J25" s="23">
        <f t="shared" ref="J25:J37" si="1">+E25+F25+G25+K25</f>
        <v>6150</v>
      </c>
    </row>
    <row r="26" spans="1:10" ht="18.75" x14ac:dyDescent="0.3">
      <c r="A26" s="17">
        <v>22</v>
      </c>
      <c r="B26" s="27" t="s">
        <v>32</v>
      </c>
      <c r="C26" s="19" t="s">
        <v>46</v>
      </c>
      <c r="D26" s="19" t="s">
        <v>45</v>
      </c>
      <c r="E26" s="20">
        <v>107800</v>
      </c>
      <c r="F26" s="28"/>
      <c r="G26" s="28"/>
      <c r="H26" s="24"/>
      <c r="I26" s="24"/>
      <c r="J26" s="23">
        <f t="shared" si="1"/>
        <v>107800</v>
      </c>
    </row>
    <row r="27" spans="1:10" ht="18.75" x14ac:dyDescent="0.3">
      <c r="A27" s="17">
        <v>23</v>
      </c>
      <c r="B27" s="46" t="s">
        <v>33</v>
      </c>
      <c r="C27" s="19" t="s">
        <v>46</v>
      </c>
      <c r="D27" s="19" t="s">
        <v>45</v>
      </c>
      <c r="E27" s="20">
        <v>38936</v>
      </c>
      <c r="F27" s="28"/>
      <c r="G27" s="28"/>
      <c r="H27" s="24"/>
      <c r="I27" s="24"/>
      <c r="J27" s="23">
        <f t="shared" si="1"/>
        <v>38936</v>
      </c>
    </row>
    <row r="28" spans="1:10" ht="18.75" x14ac:dyDescent="0.3">
      <c r="A28" s="17">
        <v>24</v>
      </c>
      <c r="B28" s="46" t="s">
        <v>34</v>
      </c>
      <c r="C28" s="19" t="s">
        <v>46</v>
      </c>
      <c r="D28" s="19" t="s">
        <v>45</v>
      </c>
      <c r="E28" s="20">
        <v>7194</v>
      </c>
      <c r="F28" s="28"/>
      <c r="G28" s="28"/>
      <c r="H28" s="24"/>
      <c r="I28" s="24"/>
      <c r="J28" s="23">
        <f t="shared" si="1"/>
        <v>7194</v>
      </c>
    </row>
    <row r="29" spans="1:10" ht="18.75" x14ac:dyDescent="0.3">
      <c r="A29" s="17">
        <v>28</v>
      </c>
      <c r="B29" s="27" t="s">
        <v>35</v>
      </c>
      <c r="C29" s="19" t="s">
        <v>56</v>
      </c>
      <c r="D29" s="19" t="s">
        <v>45</v>
      </c>
      <c r="E29" s="20">
        <v>1240.5</v>
      </c>
      <c r="F29" s="28"/>
      <c r="G29" s="28"/>
      <c r="H29" s="24"/>
      <c r="I29" s="24"/>
      <c r="J29" s="23">
        <f t="shared" si="1"/>
        <v>1240.5</v>
      </c>
    </row>
    <row r="30" spans="1:10" ht="18.75" x14ac:dyDescent="0.3">
      <c r="A30" s="17">
        <v>29</v>
      </c>
      <c r="B30" s="44" t="s">
        <v>36</v>
      </c>
      <c r="C30" s="19" t="s">
        <v>51</v>
      </c>
      <c r="D30" s="19" t="s">
        <v>45</v>
      </c>
      <c r="E30" s="20">
        <v>48900</v>
      </c>
      <c r="F30" s="28"/>
      <c r="G30" s="28"/>
      <c r="H30" s="24"/>
      <c r="I30" s="24"/>
      <c r="J30" s="23">
        <f t="shared" si="1"/>
        <v>48900</v>
      </c>
    </row>
    <row r="31" spans="1:10" ht="18.75" x14ac:dyDescent="0.3">
      <c r="A31" s="17">
        <v>30</v>
      </c>
      <c r="B31" s="25" t="s">
        <v>37</v>
      </c>
      <c r="C31" s="19" t="s">
        <v>57</v>
      </c>
      <c r="D31" s="19" t="s">
        <v>45</v>
      </c>
      <c r="E31" s="20">
        <v>8500</v>
      </c>
      <c r="F31" s="28"/>
      <c r="G31" s="28"/>
      <c r="H31" s="24"/>
      <c r="I31" s="24"/>
      <c r="J31" s="23">
        <f t="shared" si="1"/>
        <v>8500</v>
      </c>
    </row>
    <row r="32" spans="1:10" ht="18.75" x14ac:dyDescent="0.3">
      <c r="A32" s="17">
        <v>31</v>
      </c>
      <c r="B32" s="27" t="s">
        <v>38</v>
      </c>
      <c r="C32" s="19" t="s">
        <v>55</v>
      </c>
      <c r="D32" s="19" t="s">
        <v>45</v>
      </c>
      <c r="E32" s="20">
        <v>938.1</v>
      </c>
      <c r="F32" s="28"/>
      <c r="G32" s="28"/>
      <c r="H32" s="24"/>
      <c r="I32" s="24"/>
      <c r="J32" s="23">
        <f t="shared" si="1"/>
        <v>938.1</v>
      </c>
    </row>
    <row r="33" spans="1:10" ht="18.75" x14ac:dyDescent="0.3">
      <c r="A33" s="17">
        <v>32</v>
      </c>
      <c r="B33" s="25" t="s">
        <v>39</v>
      </c>
      <c r="C33" s="19" t="s">
        <v>58</v>
      </c>
      <c r="D33" s="19" t="s">
        <v>45</v>
      </c>
      <c r="E33" s="20">
        <v>14683.11</v>
      </c>
      <c r="F33" s="28"/>
      <c r="G33" s="28"/>
      <c r="H33" s="24"/>
      <c r="I33" s="24"/>
      <c r="J33" s="23">
        <f t="shared" si="1"/>
        <v>14683.11</v>
      </c>
    </row>
    <row r="34" spans="1:10" ht="18.75" x14ac:dyDescent="0.3">
      <c r="A34" s="17">
        <v>34</v>
      </c>
      <c r="B34" s="45" t="s">
        <v>40</v>
      </c>
      <c r="C34" s="19" t="s">
        <v>59</v>
      </c>
      <c r="D34" s="19" t="s">
        <v>45</v>
      </c>
      <c r="E34" s="20">
        <v>4640</v>
      </c>
      <c r="F34" s="28"/>
      <c r="G34" s="28"/>
      <c r="H34" s="24"/>
      <c r="I34" s="24"/>
      <c r="J34" s="23">
        <f t="shared" si="1"/>
        <v>4640</v>
      </c>
    </row>
    <row r="35" spans="1:10" ht="18.75" x14ac:dyDescent="0.3">
      <c r="A35" s="17">
        <v>35</v>
      </c>
      <c r="B35" s="46" t="s">
        <v>41</v>
      </c>
      <c r="C35" s="19" t="s">
        <v>46</v>
      </c>
      <c r="D35" s="19" t="s">
        <v>45</v>
      </c>
      <c r="E35" s="20">
        <v>8688.68</v>
      </c>
      <c r="F35" s="28"/>
      <c r="G35" s="28"/>
      <c r="H35" s="24"/>
      <c r="I35" s="24"/>
      <c r="J35" s="23">
        <f t="shared" si="1"/>
        <v>8688.68</v>
      </c>
    </row>
    <row r="36" spans="1:10" ht="18.75" x14ac:dyDescent="0.3">
      <c r="A36" s="17">
        <v>36</v>
      </c>
      <c r="B36" s="46" t="s">
        <v>42</v>
      </c>
      <c r="C36" s="19" t="s">
        <v>46</v>
      </c>
      <c r="D36" s="19" t="s">
        <v>45</v>
      </c>
      <c r="E36" s="20">
        <v>7150</v>
      </c>
      <c r="F36" s="28"/>
      <c r="G36" s="28"/>
      <c r="H36" s="24"/>
      <c r="I36" s="24"/>
      <c r="J36" s="23">
        <f t="shared" si="1"/>
        <v>7150</v>
      </c>
    </row>
    <row r="37" spans="1:10" ht="18.75" x14ac:dyDescent="0.3">
      <c r="A37" s="17">
        <v>37</v>
      </c>
      <c r="B37" s="44" t="s">
        <v>43</v>
      </c>
      <c r="C37" s="19" t="s">
        <v>60</v>
      </c>
      <c r="D37" s="19" t="s">
        <v>45</v>
      </c>
      <c r="E37" s="20">
        <v>15855.43</v>
      </c>
      <c r="F37" s="28"/>
      <c r="G37" s="28"/>
      <c r="H37" s="24"/>
      <c r="I37" s="24"/>
      <c r="J37" s="23">
        <f t="shared" si="1"/>
        <v>15855.43</v>
      </c>
    </row>
    <row r="38" spans="1:10" ht="18.75" x14ac:dyDescent="0.3">
      <c r="A38" s="54" t="s">
        <v>8</v>
      </c>
      <c r="B38" s="55"/>
      <c r="C38" s="55"/>
      <c r="D38" s="55"/>
      <c r="E38" s="35">
        <f t="shared" ref="E38:J38" si="2">SUM(E7:E37)</f>
        <v>2620135.7000000002</v>
      </c>
      <c r="F38" s="36">
        <f t="shared" si="2"/>
        <v>187189.34</v>
      </c>
      <c r="G38" s="36">
        <f t="shared" si="2"/>
        <v>0</v>
      </c>
      <c r="H38" s="36">
        <f t="shared" si="2"/>
        <v>0</v>
      </c>
      <c r="I38" s="36">
        <f t="shared" si="2"/>
        <v>330223</v>
      </c>
      <c r="J38" s="2">
        <f t="shared" si="2"/>
        <v>3137548.0400000005</v>
      </c>
    </row>
    <row r="39" spans="1:10" ht="18.75" x14ac:dyDescent="0.3">
      <c r="A39" s="11"/>
      <c r="B39" s="11"/>
      <c r="C39" s="11"/>
      <c r="D39" s="11"/>
      <c r="E39" s="12"/>
      <c r="F39" s="14"/>
      <c r="G39" s="13"/>
      <c r="H39" s="14"/>
      <c r="I39" s="14"/>
      <c r="J39" s="15"/>
    </row>
    <row r="40" spans="1:10" ht="18.75" x14ac:dyDescent="0.3">
      <c r="A40" s="11"/>
      <c r="B40" s="11"/>
      <c r="C40" s="11"/>
      <c r="D40" s="11"/>
      <c r="E40" s="12"/>
      <c r="F40" s="14"/>
      <c r="G40" s="13"/>
      <c r="H40" s="14"/>
      <c r="I40" s="14"/>
      <c r="J40" s="15"/>
    </row>
    <row r="43" spans="1:10" x14ac:dyDescent="0.25">
      <c r="B43" s="10" t="s">
        <v>67</v>
      </c>
    </row>
    <row r="44" spans="1:10" s="43" customFormat="1" x14ac:dyDescent="0.25">
      <c r="I44" s="48"/>
    </row>
    <row r="45" spans="1:10" s="43" customFormat="1" x14ac:dyDescent="0.25">
      <c r="B45" s="47" t="s">
        <v>68</v>
      </c>
      <c r="C45" s="47"/>
      <c r="D45" s="47"/>
      <c r="E45" s="47"/>
      <c r="I45" s="48"/>
    </row>
    <row r="46" spans="1:10" x14ac:dyDescent="0.25">
      <c r="C46" s="53"/>
      <c r="D46" s="53"/>
    </row>
    <row r="47" spans="1:10" x14ac:dyDescent="0.25">
      <c r="A47" s="56"/>
      <c r="B47" s="56"/>
      <c r="C47" s="56"/>
      <c r="D47" s="56"/>
      <c r="E47" s="56"/>
      <c r="F47" s="56"/>
      <c r="G47" s="56"/>
      <c r="H47" s="6"/>
      <c r="I47" s="49"/>
    </row>
    <row r="48" spans="1:10" x14ac:dyDescent="0.25">
      <c r="A48" s="56"/>
      <c r="B48" s="56"/>
      <c r="C48" s="56"/>
      <c r="D48" s="56"/>
      <c r="E48" s="56"/>
      <c r="F48" s="56"/>
      <c r="G48" s="56"/>
      <c r="H48" s="6"/>
      <c r="I48" s="49"/>
    </row>
    <row r="49" spans="1:9" x14ac:dyDescent="0.25">
      <c r="A49" s="3"/>
      <c r="B49" s="4"/>
      <c r="C49" s="57"/>
      <c r="D49" s="57"/>
      <c r="E49" s="58"/>
      <c r="F49" s="58"/>
      <c r="G49" s="58"/>
      <c r="H49" s="7"/>
      <c r="I49" s="50"/>
    </row>
    <row r="50" spans="1:9" ht="18.75" x14ac:dyDescent="0.3">
      <c r="A50" s="41"/>
      <c r="B50" s="42" t="s">
        <v>10</v>
      </c>
      <c r="C50" s="51" t="s">
        <v>11</v>
      </c>
      <c r="D50" s="51"/>
      <c r="E50" s="52" t="s">
        <v>12</v>
      </c>
      <c r="F50" s="52"/>
      <c r="G50" s="52"/>
      <c r="H50" s="5"/>
      <c r="I50" s="5"/>
    </row>
  </sheetData>
  <mergeCells count="7">
    <mergeCell ref="C50:D50"/>
    <mergeCell ref="E50:G50"/>
    <mergeCell ref="C46:D46"/>
    <mergeCell ref="A38:D38"/>
    <mergeCell ref="A47:G48"/>
    <mergeCell ref="C49:D49"/>
    <mergeCell ref="E49:G49"/>
  </mergeCells>
  <phoneticPr fontId="6" type="noConversion"/>
  <pageMargins left="0.25" right="0.25" top="0.75" bottom="0.75" header="0.3" footer="0.3"/>
  <pageSetup scale="55" fitToHeight="2" orientation="landscape" r:id="rId1"/>
  <rowBreaks count="1" manualBreakCount="1">
    <brk id="51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COMPROMISO DEUDA AGOSTO 2022</vt:lpstr>
      <vt:lpstr>'COMPROMISO DEUDA AGOSTO 2022'!Área_de_impresión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Mayelin Mendez</dc:creator>
  <cp:lastModifiedBy>OAI</cp:lastModifiedBy>
  <cp:lastPrinted>2022-08-31T18:19:30Z</cp:lastPrinted>
  <dcterms:created xsi:type="dcterms:W3CDTF">2022-03-03T12:44:54Z</dcterms:created>
  <dcterms:modified xsi:type="dcterms:W3CDTF">2022-09-05T14:06:43Z</dcterms:modified>
</cp:coreProperties>
</file>